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st.baintern.de\dfs\419\Ablagen\D41970-Org-840-F-1762\KOZ\AsA\2020\9_Vd\20\SGB III\"/>
    </mc:Choice>
  </mc:AlternateContent>
  <workbookProtection workbookAlgorithmName="SHA-512" workbookHashValue="goGkSSRExtqfdO2zKyXq9IkLeYX1MMZ6w6zDVKt+S9u6FSyVqc5mJzIk1ih4P8zzi4fjFGR9tnpRXYekqA3z9g==" workbookSaltValue="qI56/Jp0Wdn8GhRcSHnU8A==" workbookSpinCount="100000" lockStructure="1"/>
  <bookViews>
    <workbookView xWindow="120" yWindow="90" windowWidth="12120" windowHeight="9120"/>
  </bookViews>
  <sheets>
    <sheet name="Übersicht" sheetId="1" r:id="rId1"/>
    <sheet name="Anleitung" sheetId="2" r:id="rId2"/>
  </sheets>
  <definedNames>
    <definedName name="_Anlass_Einreichung_P.2">Übersicht!$P$4:$P$5</definedName>
    <definedName name="_xlnm.Print_Area" localSheetId="0">Übersicht!$A$1:$N$164</definedName>
    <definedName name="Proffessionen" localSheetId="0">Übersicht!$Q$14:$Q$16</definedName>
    <definedName name="Schlüssel_Ausbildungsbegleiter" localSheetId="0">Übersicht!$Q$9:$Q$11</definedName>
    <definedName name="Schlüssel_Lehrkräfte" localSheetId="0">Übersicht!$R$9:$R$11</definedName>
    <definedName name="Schlüssel_Sozialpädagoge" localSheetId="0">Übersicht!$P$9:$P$11</definedName>
    <definedName name="Vertragsjahr" localSheetId="0">Übersicht!$P$14:$P$16</definedName>
  </definedNames>
  <calcPr calcId="162913"/>
</workbook>
</file>

<file path=xl/calcChain.xml><?xml version="1.0" encoding="utf-8"?>
<calcChain xmlns="http://schemas.openxmlformats.org/spreadsheetml/2006/main">
  <c r="J15" i="1" l="1"/>
  <c r="Q20" i="1" l="1"/>
  <c r="Q21" i="1"/>
  <c r="Q19" i="1"/>
  <c r="J17" i="1"/>
  <c r="J18" i="1" s="1"/>
  <c r="P19" i="1" s="1"/>
  <c r="F26" i="1" s="1"/>
  <c r="R19" i="1" l="1"/>
  <c r="P20" i="1"/>
  <c r="P21" i="1"/>
  <c r="R21" i="1" s="1"/>
  <c r="E28" i="1" s="1"/>
  <c r="R20" i="1" l="1"/>
  <c r="E27" i="1" s="1"/>
  <c r="F27" i="1"/>
  <c r="E26" i="1"/>
  <c r="G26" i="1" l="1"/>
  <c r="H26" i="1"/>
  <c r="G28" i="1"/>
  <c r="H27" i="1"/>
  <c r="G27" i="1"/>
  <c r="G29" i="1" l="1"/>
  <c r="E29" i="1"/>
</calcChain>
</file>

<file path=xl/comments1.xml><?xml version="1.0" encoding="utf-8"?>
<comments xmlns="http://schemas.openxmlformats.org/spreadsheetml/2006/main">
  <authors>
    <author>NeurothJ001</author>
    <author>AB</author>
  </authors>
  <commentList>
    <comment ref="I34" authorId="0" shapeId="0">
      <text>
        <r>
          <rPr>
            <sz val="10"/>
            <color indexed="81"/>
            <rFont val="Arial"/>
            <family val="2"/>
          </rPr>
          <t>Geben Sie bitte die für den Einsatz in der Maßnahme erforderliche IST-Qualifikation des jeweiligen Mitarbeiters an: Abschluss (z.B. Bachelor Sozialpädagoge), Berufs- und/oder pädagogische Erfahrung, pädagogische Grundqualifizierung, Zusatzqualifikation etc.</t>
        </r>
      </text>
    </comment>
    <comment ref="J34" authorId="1" shapeId="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 ref="I110" authorId="0" shapeId="0">
      <text>
        <r>
          <rPr>
            <sz val="10"/>
            <color indexed="81"/>
            <rFont val="Arial"/>
            <family val="2"/>
          </rPr>
          <t>Geben Sie bitte die für den Einsatz
in der Maßnahme erforderliche</t>
        </r>
        <r>
          <rPr>
            <b/>
            <sz val="10"/>
            <color indexed="81"/>
            <rFont val="Arial"/>
            <family val="2"/>
          </rPr>
          <t xml:space="preserve"> IST-Qualifikation</t>
        </r>
        <r>
          <rPr>
            <sz val="10"/>
            <color indexed="81"/>
            <rFont val="Arial"/>
            <family val="2"/>
          </rPr>
          <t xml:space="preserve"> des jeweiligen Mitarbeiters an (z.B. Bachelor Sozialpädagoge).</t>
        </r>
      </text>
    </comment>
    <comment ref="J110" authorId="1" shapeId="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sharedStrings.xml><?xml version="1.0" encoding="utf-8"?>
<sst xmlns="http://schemas.openxmlformats.org/spreadsheetml/2006/main" count="83" uniqueCount="68">
  <si>
    <t>Soll-/Ist-Vergleich</t>
  </si>
  <si>
    <t>lfd. Nr</t>
  </si>
  <si>
    <t>Name</t>
  </si>
  <si>
    <t>Vorname</t>
  </si>
  <si>
    <t>Einsatz als</t>
  </si>
  <si>
    <t>Auftragnehmer:</t>
  </si>
  <si>
    <t>Lehrkräfte</t>
  </si>
  <si>
    <t>Anleitung zum Ausfüllen der Gesamtübersicht "Personaleinsatz"</t>
  </si>
  <si>
    <t>Gesamt</t>
  </si>
  <si>
    <t>Geburtsdatum</t>
  </si>
  <si>
    <t>Personal in der Maßnahme</t>
  </si>
  <si>
    <t>Personal für die Vertretung im Urlaubs- oder Krankheitsfall</t>
  </si>
  <si>
    <t>Angaben zum Vertrag:</t>
  </si>
  <si>
    <t>Personal für die Vertretung im Urlaubs- und Krankheitsfall</t>
  </si>
  <si>
    <t>lfd. Nr.</t>
  </si>
  <si>
    <t>4 Wochen vor Vertragsbeginn</t>
  </si>
  <si>
    <t>Aktualisierung wegen allg. Personaländerung</t>
  </si>
  <si>
    <r>
      <t>Anlass der Personalmeldung</t>
    </r>
    <r>
      <rPr>
        <sz val="10"/>
        <rFont val="Arial"/>
        <family val="2"/>
      </rPr>
      <t xml:space="preserve"> (bitte auswählen)</t>
    </r>
    <r>
      <rPr>
        <b/>
        <sz val="10"/>
        <rFont val="Arial"/>
        <family val="2"/>
      </rPr>
      <t>:</t>
    </r>
  </si>
  <si>
    <t>Angaben zum Vertrag</t>
  </si>
  <si>
    <t>Qualifikation für vorgesehenen Einsatz</t>
  </si>
  <si>
    <t>Vergabenummer/Los</t>
  </si>
  <si>
    <t>Umfang (Std./Wo)</t>
  </si>
  <si>
    <r>
      <t>Lfd. Nr.</t>
    </r>
    <r>
      <rPr>
        <b/>
        <sz val="10"/>
        <rFont val="Arial"/>
        <family val="2"/>
      </rPr>
      <t>:</t>
    </r>
  </si>
  <si>
    <t>Vergabe-Nr.:</t>
  </si>
  <si>
    <t>Los-Nr.:</t>
  </si>
  <si>
    <t>Firmenstempel</t>
  </si>
  <si>
    <t>Datum, Unterschrift</t>
  </si>
  <si>
    <r>
      <t xml:space="preserve">Einsatz in weiteren Maßnahmen
</t>
    </r>
    <r>
      <rPr>
        <sz val="10"/>
        <rFont val="Arial"/>
        <family val="2"/>
      </rPr>
      <t>(sofern Vergabemaßnahme - Angabe der Vergabe-/
Losnummer erforderlich)</t>
    </r>
  </si>
  <si>
    <r>
      <rPr>
        <b/>
        <sz val="10"/>
        <rFont val="Arial"/>
        <family val="2"/>
      </rPr>
      <t>Einsatz in weiteren Maßnahmen</t>
    </r>
    <r>
      <rPr>
        <sz val="10"/>
        <rFont val="Arial"/>
        <family val="2"/>
      </rPr>
      <t xml:space="preserve">
(sofern Vergabemaßnahme - Angabe der Vergabe-/Losnummer erforderlich)</t>
    </r>
  </si>
  <si>
    <t>Anzahl 
Vollzeitkräfte</t>
  </si>
  <si>
    <t>später ausblenden</t>
  </si>
  <si>
    <t xml:space="preserve">Personaländerung tritt ein zum (bitte Datum eintragen): </t>
  </si>
  <si>
    <t>koordinierende Dienststelle:</t>
  </si>
  <si>
    <t>Einsatz in der Maß-
nahme von … bis …</t>
  </si>
  <si>
    <t>Anmerkungen</t>
  </si>
  <si>
    <t>Einsatz in der Maß-
nahme
Std./Wo.</t>
  </si>
  <si>
    <t>Anstellungs- 
verhältnis</t>
  </si>
  <si>
    <t>Anstellungs-
verhältnis</t>
  </si>
  <si>
    <t xml:space="preserve">Ich erkläre hiermit, dass alle in diesem Vordruck angegebenen Daten korrekt sind und der Personaleinsatz entsprechend den Vorgaben der Vergabeunterlagen (insbesondere Personalqualität und -quantität) erfolgt.
Eintragungen, die ich entgegen den Vorgaben der Vergabeunterlagen vorgenommen habe, werden seitens des Auftraggebers nicht anerkannt und stellen gemäß § 9 des Vertrages Pflichtverletzungen dar. </t>
  </si>
  <si>
    <t>Bitte tragen Sie hier das Personal ein, das bei einer Vertretung im Urlaubs- oder Krankheitsfall zum Einsatz kommen soll. Sofern im Vertretungsfall anderes als hier genanntes Personal zum Einsatz kommen soll, ist die Übersicht zu aktualisieren und erneut dem REZ zuzusenden.</t>
  </si>
  <si>
    <t>Vordruck Gesamtübersicht "Personaleinsatz" (P.1) - AsA</t>
  </si>
  <si>
    <t>3.</t>
  </si>
  <si>
    <r>
      <t xml:space="preserve">Anzahl Gesamtteilnehmerplätze </t>
    </r>
    <r>
      <rPr>
        <sz val="10"/>
        <rFont val="Arial"/>
        <family val="2"/>
      </rPr>
      <t>(bitte Anzahl aus dem Leistungsverzeichnis/Losblatt eintragen)</t>
    </r>
    <r>
      <rPr>
        <b/>
        <sz val="10"/>
        <rFont val="Arial"/>
        <family val="2"/>
      </rPr>
      <t>:</t>
    </r>
  </si>
  <si>
    <t>Auswahl Personalschlüssel Lehrkräfte:</t>
  </si>
  <si>
    <t>Soll</t>
  </si>
  <si>
    <t>Ist</t>
  </si>
  <si>
    <t xml:space="preserve">Ausbildungsbegleiter </t>
  </si>
  <si>
    <t>Sozialpädagogen</t>
  </si>
  <si>
    <t>Auswahl Personalschlüssel Ausbildungsbegleiter:</t>
  </si>
  <si>
    <t>Auswahl Personalschlüssel Sozialpädagogen:</t>
  </si>
  <si>
    <t>Bitte tragen Sie die Angaben zum Vertrag in die dafür vorgesehenen grau unterlegten Felder ein. Die Übersicht ist für jede Maßnahme (lfd. Nr. laut Leistungsverzeichnis/Losblatt) gesondert auszufüllen.
Gemäß B.1.1 der Leistungsbeschreibung ist die Gesamtübersicht „Personaleinsatz“ (P.1) nach Zuschlagserteilung spätestens 4 Wochen vor Vertragsbeginn bzw. unmittelbar nach Zuschlagserteilung, wenn der Vertrag früher als in 4 Wochen beginnt, dem REZ zuzusenden. Bei Personaländerungen während der Vertragslaufzeit hat der Nachweis des Personals unverzüglich und vor Einsatz des Personals in der Maßnahme ebenfalls mit dieser Gesamtübersicht zu erfolgen.
Bei Personaländerungen während der Vertragslaufzeit hat der Nachweis des Personals durch den Auftragnehmer unverzüglich und vor Einsatz des Personals in der Maßnahme mit der Gesamtübersicht „Personaleinsatz“ (P.1) zu erfolgen.
Sobald sich durch Zuweisungen oberhalb bzw. unterhalb der Gesamtteilnehmerplatzzahl gem. Leistungsverzeichnis/Losblatt der Umfang (Stundenzahl) des einzusetzenden Personals verändert, ist die Gesamtübersicht „Personaleinsatz“ (P.1) ebenfalls vom Auftragnehmer zu übersenden.</t>
  </si>
  <si>
    <t>Schlüssel Ausbildungsbegleiter</t>
  </si>
  <si>
    <t>Schlüssel Sozialpädagoge</t>
  </si>
  <si>
    <t>Schlüssel Lehrkräfte</t>
  </si>
  <si>
    <t>Vertragsjahr</t>
  </si>
  <si>
    <t>1.</t>
  </si>
  <si>
    <t>2.</t>
  </si>
  <si>
    <t>zu verwendende % zur Berechnung der Mindestteilnehmerplatzzahl</t>
  </si>
  <si>
    <t>zu verwendende Mindestteilnehmerplatzzahl</t>
  </si>
  <si>
    <t>Personaleinsatz bezogen auf Mindestteilnehmerplatzzahl</t>
  </si>
  <si>
    <t>Personaleinsatz bezogen auf tatsächliche Teilnehmerplatzzahl</t>
  </si>
  <si>
    <t>größerer Wert</t>
  </si>
  <si>
    <t>Proffessionen</t>
  </si>
  <si>
    <t>Anzahl der tatsächlich besetzten Teilnehmerplätze (Eintragung nur bei Abweichung von Anzahl Gesamtteilnehmerplätze gem. Leistungsverzeichnis/Losblatt erforderlich):</t>
  </si>
  <si>
    <r>
      <t>Auswahl Vertragsjahr</t>
    </r>
    <r>
      <rPr>
        <sz val="10"/>
        <rFont val="Arial"/>
        <family val="2"/>
      </rPr>
      <t xml:space="preserve"> (mit der Auswahl wird der erforderliche Mindestumfang an festangestelltem Personal i.V.m. § 25 der Vertragsbedingungen (Mindestvergütung) automatisch berechnet; s.a. Anleitung):</t>
    </r>
  </si>
  <si>
    <t>Hier sind keine Eintragungen erforderlich. Die Berechnung erfolgt automatisch. Entspricht der Personaleinsatz den Vorgaben der Leistungsbeschreibung, werden die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
Mit der Auswahl des Vertragsjahres wird i.V.m. § 25 der Vertragsbedingungen (Mindestvergütung) der erforderliche Mindestumfang an festangestelltem Personal im 1. Vertragsjahr (mindestens 70%) bzw. im 2. Vertragsjahr (mindestens 60%) automatisch berechnet. Bei Auswahl des 3. Vertragsjahres entfällt die Vorgabe des Mindestumfangs an festangestelltem Personal.</t>
  </si>
  <si>
    <r>
      <t xml:space="preserve">davon </t>
    </r>
    <r>
      <rPr>
        <u/>
        <sz val="10"/>
        <color theme="1"/>
        <rFont val="Arial"/>
        <family val="2"/>
      </rPr>
      <t>mindestens</t>
    </r>
    <r>
      <rPr>
        <sz val="10"/>
        <color theme="1"/>
        <rFont val="Arial"/>
        <family val="2"/>
      </rPr>
      <t xml:space="preserve"> festangestellt im 1. bzw. 2. Vertragsjahr (je nach Auswahl in Zeile 16)</t>
    </r>
  </si>
  <si>
    <t>davon festangestellt im 1. bzw. 2. Vertragsjahr (je nach Auswahl in Zeile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</si>
</sst>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0"/>
      <name val="Arial"/>
    </font>
    <font>
      <b/>
      <sz val="10"/>
      <color indexed="81"/>
      <name val="Arial"/>
      <family val="2"/>
    </font>
    <font>
      <sz val="10"/>
      <color indexed="81"/>
      <name val="Arial"/>
      <family val="2"/>
    </font>
    <font>
      <b/>
      <u/>
      <sz val="10"/>
      <color indexed="81"/>
      <name val="Arial"/>
      <family val="2"/>
    </font>
    <font>
      <b/>
      <sz val="10"/>
      <name val="Arial"/>
      <family val="2"/>
    </font>
    <font>
      <sz val="10"/>
      <name val="Arial"/>
      <family val="2"/>
    </font>
    <font>
      <b/>
      <u/>
      <sz val="10"/>
      <name val="Arial"/>
      <family val="2"/>
    </font>
    <font>
      <b/>
      <sz val="14"/>
      <name val="Arial"/>
      <family val="2"/>
    </font>
    <font>
      <u/>
      <sz val="10"/>
      <name val="Arial"/>
      <family val="2"/>
    </font>
    <font>
      <b/>
      <sz val="10"/>
      <name val="Arial"/>
      <family val="2"/>
    </font>
    <font>
      <b/>
      <sz val="11"/>
      <name val="Arial"/>
      <family val="2"/>
    </font>
    <font>
      <b/>
      <sz val="10"/>
      <color rgb="FFFF0000"/>
      <name val="Arial"/>
      <family val="2"/>
    </font>
    <font>
      <b/>
      <sz val="10"/>
      <color theme="1"/>
      <name val="Arial"/>
      <family val="2"/>
    </font>
    <font>
      <sz val="10"/>
      <color theme="1"/>
      <name val="Arial"/>
      <family val="2"/>
    </font>
    <font>
      <u/>
      <sz val="10"/>
      <color theme="1"/>
      <name val="Arial"/>
      <family val="2"/>
    </font>
    <font>
      <sz val="10"/>
      <color rgb="FF00B05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rgb="FFFF66CC"/>
        <bgColor indexed="64"/>
      </patternFill>
    </fill>
  </fills>
  <borders count="15">
    <border>
      <left/>
      <right/>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ck">
        <color theme="0"/>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right/>
      <top/>
      <bottom style="medium">
        <color theme="0" tint="-0.34998626667073579"/>
      </bottom>
      <diagonal/>
    </border>
    <border>
      <left style="thick">
        <color theme="0"/>
      </left>
      <right/>
      <top style="thin">
        <color theme="0" tint="-0.34998626667073579"/>
      </top>
      <bottom style="thin">
        <color theme="0" tint="-0.34998626667073579"/>
      </bottom>
      <diagonal/>
    </border>
    <border>
      <left/>
      <right/>
      <top style="medium">
        <color theme="0" tint="-0.34998626667073579"/>
      </top>
      <bottom/>
      <diagonal/>
    </border>
    <border>
      <left/>
      <right style="thick">
        <color theme="0"/>
      </right>
      <top style="thin">
        <color theme="0" tint="-0.34998626667073579"/>
      </top>
      <bottom style="thin">
        <color theme="0" tint="-0.34998626667073579"/>
      </bottom>
      <diagonal/>
    </border>
    <border>
      <left style="thick">
        <color theme="0"/>
      </left>
      <right style="thick">
        <color theme="0"/>
      </right>
      <top/>
      <bottom style="thick">
        <color theme="0" tint="-0.34998626667073579"/>
      </bottom>
      <diagonal/>
    </border>
    <border>
      <left style="thick">
        <color theme="0"/>
      </left>
      <right style="thick">
        <color theme="0"/>
      </right>
      <top style="thick">
        <color theme="0" tint="-0.34998626667073579"/>
      </top>
      <bottom style="thin">
        <color theme="0" tint="-0.34998626667073579"/>
      </bottom>
      <diagonal/>
    </border>
  </borders>
  <cellStyleXfs count="1">
    <xf numFmtId="0" fontId="0" fillId="0" borderId="0"/>
  </cellStyleXfs>
  <cellXfs count="126">
    <xf numFmtId="0" fontId="0" fillId="0" borderId="0" xfId="0"/>
    <xf numFmtId="0" fontId="0" fillId="0" borderId="0" xfId="0" applyAlignment="1">
      <alignment wrapText="1"/>
    </xf>
    <xf numFmtId="0" fontId="0" fillId="0" borderId="0" xfId="0" applyAlignment="1">
      <alignment vertical="center" wrapText="1"/>
    </xf>
    <xf numFmtId="0" fontId="5" fillId="0" borderId="0" xfId="0" applyFont="1" applyAlignment="1">
      <alignment vertical="center" wrapText="1"/>
    </xf>
    <xf numFmtId="0" fontId="8" fillId="2" borderId="0" xfId="0" applyFont="1" applyFill="1" applyAlignment="1">
      <alignment vertical="center" wrapText="1"/>
    </xf>
    <xf numFmtId="0" fontId="4" fillId="2" borderId="0" xfId="0" applyFont="1" applyFill="1" applyAlignment="1">
      <alignment horizontal="left" wrapText="1"/>
    </xf>
    <xf numFmtId="0" fontId="4" fillId="0" borderId="0" xfId="0" applyFont="1" applyBorder="1" applyAlignment="1" applyProtection="1">
      <alignment horizontal="center"/>
      <protection hidden="1"/>
    </xf>
    <xf numFmtId="0" fontId="4" fillId="0" borderId="0" xfId="0" applyFont="1" applyBorder="1" applyProtection="1">
      <protection hidden="1"/>
    </xf>
    <xf numFmtId="0" fontId="0" fillId="0" borderId="0" xfId="0" applyAlignment="1" applyProtection="1">
      <alignment wrapText="1"/>
      <protection hidden="1"/>
    </xf>
    <xf numFmtId="0" fontId="4" fillId="0" borderId="0" xfId="0" applyFont="1" applyBorder="1" applyAlignment="1" applyProtection="1">
      <alignment horizontal="left" vertical="top" wrapText="1"/>
      <protection hidden="1"/>
    </xf>
    <xf numFmtId="0" fontId="0" fillId="0" borderId="0" xfId="0" applyBorder="1" applyAlignment="1" applyProtection="1">
      <alignment horizontal="left" vertical="top" wrapText="1"/>
      <protection hidden="1"/>
    </xf>
    <xf numFmtId="14" fontId="0" fillId="0" borderId="0" xfId="0" applyNumberFormat="1" applyAlignment="1" applyProtection="1">
      <alignment wrapText="1"/>
      <protection hidden="1"/>
    </xf>
    <xf numFmtId="0" fontId="0" fillId="0" borderId="0" xfId="0" applyBorder="1" applyAlignment="1" applyProtection="1">
      <alignment horizontal="center" wrapText="1"/>
      <protection hidden="1"/>
    </xf>
    <xf numFmtId="0" fontId="0" fillId="0" borderId="0" xfId="0" applyBorder="1" applyAlignment="1" applyProtection="1">
      <alignment wrapText="1"/>
      <protection hidden="1"/>
    </xf>
    <xf numFmtId="0" fontId="7" fillId="0" borderId="0" xfId="0" applyFont="1" applyBorder="1" applyAlignment="1" applyProtection="1">
      <alignment vertical="top" wrapText="1"/>
      <protection hidden="1"/>
    </xf>
    <xf numFmtId="0" fontId="4" fillId="3" borderId="4" xfId="0" applyFont="1" applyFill="1" applyBorder="1" applyAlignment="1" applyProtection="1">
      <alignment horizontal="center" vertical="center" wrapText="1"/>
      <protection hidden="1"/>
    </xf>
    <xf numFmtId="0" fontId="4" fillId="3" borderId="4" xfId="0" applyFont="1" applyFill="1" applyBorder="1" applyAlignment="1" applyProtection="1">
      <alignment horizontal="left" vertical="center" wrapText="1"/>
      <protection hidden="1"/>
    </xf>
    <xf numFmtId="0" fontId="0" fillId="0" borderId="1" xfId="0" applyFill="1" applyBorder="1" applyAlignment="1" applyProtection="1">
      <alignment horizontal="center" wrapText="1"/>
      <protection hidden="1"/>
    </xf>
    <xf numFmtId="0" fontId="0" fillId="0" borderId="2" xfId="0" applyFill="1" applyBorder="1" applyAlignment="1" applyProtection="1">
      <alignment horizontal="center" wrapText="1"/>
      <protection hidden="1"/>
    </xf>
    <xf numFmtId="0" fontId="0" fillId="0" borderId="0" xfId="0" applyAlignment="1" applyProtection="1">
      <alignment vertical="center" wrapText="1"/>
      <protection hidden="1"/>
    </xf>
    <xf numFmtId="14" fontId="0" fillId="0" borderId="0" xfId="0" applyNumberFormat="1" applyBorder="1" applyAlignment="1" applyProtection="1">
      <alignment horizontal="center" wrapText="1"/>
      <protection hidden="1"/>
    </xf>
    <xf numFmtId="2" fontId="0" fillId="0" borderId="0" xfId="0" applyNumberFormat="1" applyBorder="1" applyAlignment="1" applyProtection="1">
      <alignment horizontal="center"/>
      <protection hidden="1"/>
    </xf>
    <xf numFmtId="0" fontId="4" fillId="0" borderId="0" xfId="0" applyFont="1" applyFill="1" applyBorder="1" applyAlignment="1" applyProtection="1">
      <alignment horizontal="center" vertical="center" wrapText="1"/>
      <protection hidden="1"/>
    </xf>
    <xf numFmtId="0" fontId="4" fillId="0" borderId="0" xfId="0" applyFont="1" applyAlignment="1" applyProtection="1">
      <alignment wrapText="1"/>
      <protection hidden="1"/>
    </xf>
    <xf numFmtId="14" fontId="0" fillId="0" borderId="1" xfId="0" applyNumberFormat="1" applyFill="1" applyBorder="1" applyAlignment="1" applyProtection="1">
      <alignment horizontal="left" wrapText="1"/>
      <protection locked="0" hidden="1"/>
    </xf>
    <xf numFmtId="2" fontId="0" fillId="0" borderId="1" xfId="0" applyNumberFormat="1" applyFill="1" applyBorder="1" applyAlignment="1" applyProtection="1">
      <alignment horizontal="left"/>
      <protection locked="0" hidden="1"/>
    </xf>
    <xf numFmtId="2" fontId="0" fillId="0" borderId="1" xfId="0" applyNumberFormat="1" applyFill="1" applyBorder="1" applyAlignment="1" applyProtection="1">
      <alignment horizontal="left" wrapText="1"/>
      <protection locked="0" hidden="1"/>
    </xf>
    <xf numFmtId="14" fontId="0" fillId="0" borderId="2" xfId="0" applyNumberFormat="1" applyFill="1" applyBorder="1" applyAlignment="1" applyProtection="1">
      <alignment horizontal="left" wrapText="1"/>
      <protection locked="0" hidden="1"/>
    </xf>
    <xf numFmtId="2" fontId="0" fillId="0" borderId="2" xfId="0" applyNumberFormat="1" applyFill="1" applyBorder="1" applyAlignment="1" applyProtection="1">
      <alignment horizontal="left"/>
      <protection locked="0" hidden="1"/>
    </xf>
    <xf numFmtId="2" fontId="0" fillId="0" borderId="2" xfId="0" applyNumberFormat="1" applyFill="1" applyBorder="1" applyAlignment="1" applyProtection="1">
      <alignment horizontal="left" wrapText="1"/>
      <protection locked="0" hidden="1"/>
    </xf>
    <xf numFmtId="14" fontId="0" fillId="0" borderId="1" xfId="0" applyNumberFormat="1" applyFill="1" applyBorder="1" applyAlignment="1" applyProtection="1">
      <alignment horizontal="left"/>
      <protection locked="0" hidden="1"/>
    </xf>
    <xf numFmtId="14" fontId="0" fillId="0" borderId="2" xfId="0" applyNumberFormat="1" applyFill="1" applyBorder="1" applyAlignment="1" applyProtection="1">
      <alignment horizontal="left"/>
      <protection locked="0" hidden="1"/>
    </xf>
    <xf numFmtId="0" fontId="4" fillId="0" borderId="0" xfId="0" applyFont="1" applyFill="1" applyBorder="1" applyAlignment="1" applyProtection="1">
      <alignment horizontal="center" wrapText="1"/>
      <protection hidden="1"/>
    </xf>
    <xf numFmtId="0" fontId="11" fillId="3" borderId="5" xfId="0" applyFont="1" applyFill="1" applyBorder="1" applyAlignment="1" applyProtection="1">
      <alignment horizontal="center" vertical="center" wrapText="1"/>
      <protection hidden="1"/>
    </xf>
    <xf numFmtId="2" fontId="5" fillId="0" borderId="3" xfId="0" applyNumberFormat="1" applyFont="1" applyFill="1" applyBorder="1" applyAlignment="1" applyProtection="1">
      <alignment horizontal="center" wrapText="1"/>
      <protection locked="0"/>
    </xf>
    <xf numFmtId="0" fontId="4" fillId="3" borderId="5" xfId="0" applyFont="1" applyFill="1" applyBorder="1" applyAlignment="1" applyProtection="1">
      <alignment horizontal="left" vertical="center" wrapText="1"/>
      <protection hidden="1"/>
    </xf>
    <xf numFmtId="0" fontId="0" fillId="0" borderId="3" xfId="0" applyFill="1" applyBorder="1" applyAlignment="1" applyProtection="1">
      <alignment horizontal="left" wrapText="1"/>
      <protection locked="0" hidden="1"/>
    </xf>
    <xf numFmtId="0" fontId="4" fillId="3" borderId="0" xfId="0" applyFont="1" applyFill="1" applyBorder="1" applyAlignment="1" applyProtection="1">
      <alignment horizontal="left" vertical="center" wrapText="1"/>
      <protection hidden="1"/>
    </xf>
    <xf numFmtId="0" fontId="13" fillId="0" borderId="1" xfId="0" applyFont="1" applyBorder="1" applyAlignment="1" applyProtection="1">
      <alignment horizontal="center" vertical="center" wrapText="1"/>
      <protection hidden="1"/>
    </xf>
    <xf numFmtId="2" fontId="0" fillId="0" borderId="0" xfId="0" applyNumberFormat="1" applyBorder="1" applyAlignment="1" applyProtection="1">
      <alignment horizontal="center" wrapText="1"/>
      <protection hidden="1"/>
    </xf>
    <xf numFmtId="2" fontId="5" fillId="0" borderId="0" xfId="0" applyNumberFormat="1" applyFont="1" applyBorder="1" applyAlignment="1" applyProtection="1">
      <alignment horizontal="center" vertical="center" wrapText="1"/>
      <protection hidden="1"/>
    </xf>
    <xf numFmtId="0" fontId="5" fillId="0" borderId="0" xfId="0" applyFont="1" applyAlignment="1">
      <alignment wrapText="1"/>
    </xf>
    <xf numFmtId="1" fontId="4" fillId="4" borderId="2" xfId="0" applyNumberFormat="1" applyFont="1" applyFill="1" applyBorder="1" applyAlignment="1" applyProtection="1">
      <alignment horizontal="center" wrapText="1"/>
      <protection hidden="1"/>
    </xf>
    <xf numFmtId="0" fontId="4" fillId="4" borderId="2" xfId="0" applyFont="1" applyFill="1" applyBorder="1" applyAlignment="1" applyProtection="1">
      <alignment horizontal="center" wrapText="1"/>
      <protection hidden="1"/>
    </xf>
    <xf numFmtId="0" fontId="0" fillId="4" borderId="0" xfId="0" applyFill="1" applyAlignment="1" applyProtection="1">
      <alignment wrapText="1"/>
      <protection hidden="1"/>
    </xf>
    <xf numFmtId="0" fontId="5" fillId="4" borderId="0" xfId="0" applyFont="1" applyFill="1" applyAlignment="1" applyProtection="1">
      <protection hidden="1"/>
    </xf>
    <xf numFmtId="13" fontId="0" fillId="4" borderId="0" xfId="0" applyNumberFormat="1" applyFill="1" applyAlignment="1" applyProtection="1">
      <alignment horizontal="left" vertical="center" wrapText="1"/>
      <protection hidden="1"/>
    </xf>
    <xf numFmtId="13" fontId="5" fillId="4" borderId="0" xfId="0" applyNumberFormat="1" applyFont="1" applyFill="1" applyAlignment="1" applyProtection="1">
      <alignment horizontal="left" vertical="center" wrapText="1"/>
      <protection hidden="1"/>
    </xf>
    <xf numFmtId="0" fontId="5" fillId="4" borderId="0" xfId="0" applyFont="1" applyFill="1" applyAlignment="1" applyProtection="1">
      <alignment wrapText="1"/>
      <protection hidden="1"/>
    </xf>
    <xf numFmtId="0" fontId="5" fillId="0" borderId="0" xfId="0" applyFont="1" applyBorder="1" applyAlignment="1" applyProtection="1">
      <alignment wrapText="1"/>
      <protection hidden="1"/>
    </xf>
    <xf numFmtId="13" fontId="0" fillId="4" borderId="0" xfId="0" applyNumberFormat="1" applyFill="1" applyAlignment="1" applyProtection="1">
      <alignment horizontal="left" wrapText="1"/>
      <protection hidden="1"/>
    </xf>
    <xf numFmtId="0" fontId="5" fillId="0" borderId="3" xfId="0" applyFont="1" applyFill="1" applyBorder="1" applyAlignment="1" applyProtection="1">
      <alignment horizontal="left" wrapText="1"/>
      <protection locked="0" hidden="1"/>
    </xf>
    <xf numFmtId="2" fontId="5" fillId="0" borderId="3" xfId="0" applyNumberFormat="1" applyFont="1" applyFill="1" applyBorder="1" applyAlignment="1" applyProtection="1">
      <alignment horizontal="left" wrapText="1"/>
      <protection locked="0"/>
    </xf>
    <xf numFmtId="2" fontId="13" fillId="0" borderId="1" xfId="0" applyNumberFormat="1" applyFont="1" applyBorder="1" applyAlignment="1" applyProtection="1">
      <alignment horizontal="center" wrapText="1"/>
      <protection hidden="1"/>
    </xf>
    <xf numFmtId="2" fontId="5" fillId="0" borderId="1" xfId="0" applyNumberFormat="1" applyFont="1" applyBorder="1" applyAlignment="1" applyProtection="1">
      <alignment horizontal="center" vertical="center" wrapText="1"/>
      <protection hidden="1"/>
    </xf>
    <xf numFmtId="2" fontId="5" fillId="0" borderId="2" xfId="0" applyNumberFormat="1" applyFont="1" applyBorder="1" applyAlignment="1" applyProtection="1">
      <alignment horizontal="center" vertical="center" wrapText="1"/>
      <protection hidden="1"/>
    </xf>
    <xf numFmtId="2" fontId="0" fillId="0" borderId="4" xfId="0" applyNumberFormat="1" applyBorder="1" applyAlignment="1" applyProtection="1">
      <alignment horizontal="center" wrapText="1"/>
      <protection hidden="1"/>
    </xf>
    <xf numFmtId="2" fontId="5" fillId="0" borderId="4" xfId="0" applyNumberFormat="1" applyFont="1" applyBorder="1" applyAlignment="1" applyProtection="1">
      <alignment horizontal="center" vertical="center" wrapText="1"/>
      <protection hidden="1"/>
    </xf>
    <xf numFmtId="2" fontId="12" fillId="0" borderId="2" xfId="0" applyNumberFormat="1" applyFont="1" applyBorder="1" applyAlignment="1" applyProtection="1">
      <alignment horizontal="center" wrapText="1"/>
      <protection hidden="1"/>
    </xf>
    <xf numFmtId="2" fontId="12" fillId="0" borderId="4" xfId="0" applyNumberFormat="1" applyFont="1" applyBorder="1" applyAlignment="1" applyProtection="1">
      <alignment horizontal="center" wrapText="1"/>
      <protection hidden="1"/>
    </xf>
    <xf numFmtId="0" fontId="13" fillId="0" borderId="14" xfId="0" applyFont="1" applyBorder="1" applyAlignment="1" applyProtection="1">
      <alignment horizontal="center" vertical="center" wrapText="1"/>
      <protection hidden="1"/>
    </xf>
    <xf numFmtId="2" fontId="15" fillId="0" borderId="1" xfId="0" applyNumberFormat="1" applyFont="1" applyBorder="1" applyAlignment="1" applyProtection="1">
      <alignment horizontal="center" vertical="center" wrapText="1"/>
      <protection hidden="1"/>
    </xf>
    <xf numFmtId="2" fontId="15" fillId="0" borderId="2" xfId="0" applyNumberFormat="1" applyFont="1" applyBorder="1" applyAlignment="1" applyProtection="1">
      <alignment horizontal="center" vertical="center" wrapText="1"/>
      <protection hidden="1"/>
    </xf>
    <xf numFmtId="0" fontId="0" fillId="0" borderId="2" xfId="0" applyFill="1" applyBorder="1" applyAlignment="1" applyProtection="1">
      <alignment horizontal="left" wrapText="1"/>
      <protection locked="0" hidden="1"/>
    </xf>
    <xf numFmtId="0" fontId="7" fillId="0" borderId="0" xfId="0" applyFont="1" applyBorder="1" applyAlignment="1" applyProtection="1">
      <alignment horizontal="left" vertical="top" wrapText="1"/>
      <protection hidden="1"/>
    </xf>
    <xf numFmtId="0" fontId="4" fillId="0" borderId="0" xfId="0" applyFont="1" applyAlignment="1" applyProtection="1">
      <alignment horizontal="left" wrapText="1"/>
      <protection hidden="1"/>
    </xf>
    <xf numFmtId="0" fontId="0" fillId="0" borderId="1" xfId="0" applyFill="1" applyBorder="1" applyAlignment="1" applyProtection="1">
      <alignment horizontal="left" wrapText="1"/>
      <protection locked="0" hidden="1"/>
    </xf>
    <xf numFmtId="0" fontId="6" fillId="0" borderId="0" xfId="0" applyFont="1" applyBorder="1" applyAlignment="1" applyProtection="1">
      <alignment horizontal="left" vertical="top" wrapText="1"/>
      <protection hidden="1"/>
    </xf>
    <xf numFmtId="0" fontId="4" fillId="0" borderId="0" xfId="0" applyFont="1" applyBorder="1" applyAlignment="1" applyProtection="1">
      <alignment horizontal="center" wrapText="1"/>
      <protection hidden="1"/>
    </xf>
    <xf numFmtId="0" fontId="4" fillId="0" borderId="0" xfId="0" applyFont="1" applyFill="1" applyBorder="1" applyAlignment="1" applyProtection="1">
      <alignment horizontal="left" wrapText="1"/>
      <protection hidden="1"/>
    </xf>
    <xf numFmtId="0" fontId="4" fillId="3" borderId="5" xfId="0" applyFont="1" applyFill="1" applyBorder="1" applyAlignment="1" applyProtection="1">
      <alignment horizontal="center" vertical="center" wrapText="1"/>
      <protection hidden="1"/>
    </xf>
    <xf numFmtId="0" fontId="5" fillId="0" borderId="1" xfId="0" applyFont="1" applyFill="1" applyBorder="1" applyAlignment="1" applyProtection="1">
      <alignment horizontal="left" wrapText="1"/>
      <protection locked="0" hidden="1"/>
    </xf>
    <xf numFmtId="0" fontId="0" fillId="0" borderId="0" xfId="0" applyAlignment="1" applyProtection="1">
      <alignment horizontal="left" wrapText="1"/>
      <protection hidden="1"/>
    </xf>
    <xf numFmtId="0" fontId="9" fillId="0" borderId="0" xfId="0" applyFont="1" applyAlignment="1" applyProtection="1">
      <alignment horizontal="center" vertical="center" wrapText="1"/>
      <protection hidden="1"/>
    </xf>
    <xf numFmtId="1" fontId="4" fillId="4" borderId="2" xfId="0" applyNumberFormat="1" applyFont="1" applyFill="1" applyBorder="1" applyAlignment="1" applyProtection="1">
      <alignment horizontal="center" wrapText="1"/>
      <protection locked="0" hidden="1"/>
    </xf>
    <xf numFmtId="0" fontId="0" fillId="0" borderId="9" xfId="0" applyBorder="1" applyAlignment="1" applyProtection="1">
      <alignment horizontal="center"/>
      <protection locked="0" hidden="1"/>
    </xf>
    <xf numFmtId="0" fontId="0" fillId="0" borderId="9" xfId="0" applyBorder="1" applyProtection="1">
      <protection locked="0" hidden="1"/>
    </xf>
    <xf numFmtId="0" fontId="0" fillId="0" borderId="9" xfId="0" applyBorder="1" applyAlignment="1" applyProtection="1">
      <alignment vertical="top" wrapText="1"/>
      <protection locked="0" hidden="1"/>
    </xf>
    <xf numFmtId="0" fontId="5" fillId="0" borderId="1" xfId="0" applyFont="1" applyFill="1" applyBorder="1" applyAlignment="1" applyProtection="1">
      <alignment horizontal="left" wrapText="1"/>
      <protection locked="0"/>
    </xf>
    <xf numFmtId="14" fontId="4" fillId="0" borderId="2" xfId="0" applyNumberFormat="1" applyFont="1" applyFill="1" applyBorder="1" applyAlignment="1" applyProtection="1">
      <alignment horizontal="center" wrapText="1"/>
      <protection locked="0" hidden="1"/>
    </xf>
    <xf numFmtId="1" fontId="4" fillId="0" borderId="2" xfId="0" applyNumberFormat="1" applyFont="1" applyFill="1" applyBorder="1" applyAlignment="1" applyProtection="1">
      <alignment horizontal="center" wrapText="1"/>
      <protection locked="0" hidden="1"/>
    </xf>
    <xf numFmtId="49" fontId="4" fillId="0" borderId="2" xfId="0" applyNumberFormat="1" applyFont="1" applyFill="1" applyBorder="1" applyAlignment="1" applyProtection="1">
      <alignment horizontal="center" wrapText="1"/>
      <protection locked="0" hidden="1"/>
    </xf>
    <xf numFmtId="13" fontId="4" fillId="0" borderId="2" xfId="0" applyNumberFormat="1" applyFont="1" applyFill="1" applyBorder="1" applyAlignment="1" applyProtection="1">
      <alignment horizontal="center" wrapText="1"/>
      <protection locked="0" hidden="1"/>
    </xf>
    <xf numFmtId="0" fontId="0" fillId="0" borderId="0" xfId="0" applyAlignment="1" applyProtection="1">
      <protection hidden="1"/>
    </xf>
    <xf numFmtId="0" fontId="4" fillId="0" borderId="10" xfId="0" applyFont="1" applyBorder="1" applyAlignment="1" applyProtection="1">
      <alignment horizontal="left"/>
      <protection hidden="1"/>
    </xf>
    <xf numFmtId="0" fontId="4" fillId="0" borderId="8" xfId="0" applyFont="1" applyBorder="1" applyAlignment="1" applyProtection="1">
      <alignment horizontal="left"/>
      <protection hidden="1"/>
    </xf>
    <xf numFmtId="0" fontId="4" fillId="0" borderId="12" xfId="0" applyFont="1" applyBorder="1" applyAlignment="1" applyProtection="1">
      <alignment horizontal="left"/>
      <protection hidden="1"/>
    </xf>
    <xf numFmtId="0" fontId="4" fillId="4" borderId="10" xfId="0" applyFont="1" applyFill="1" applyBorder="1" applyAlignment="1" applyProtection="1">
      <alignment horizontal="left" wrapText="1"/>
      <protection hidden="1"/>
    </xf>
    <xf numFmtId="0" fontId="4" fillId="4" borderId="8" xfId="0" applyFont="1" applyFill="1" applyBorder="1" applyAlignment="1" applyProtection="1">
      <alignment horizontal="left" wrapText="1"/>
      <protection hidden="1"/>
    </xf>
    <xf numFmtId="0" fontId="4" fillId="0" borderId="2" xfId="0" applyFont="1" applyBorder="1" applyAlignment="1" applyProtection="1">
      <alignment horizontal="left" wrapText="1"/>
      <protection hidden="1"/>
    </xf>
    <xf numFmtId="0" fontId="9" fillId="0" borderId="0" xfId="0" applyFont="1" applyAlignment="1" applyProtection="1">
      <alignment horizontal="center" vertical="center" wrapText="1"/>
      <protection hidden="1"/>
    </xf>
    <xf numFmtId="0" fontId="0" fillId="0" borderId="2" xfId="0" applyFill="1" applyBorder="1" applyAlignment="1" applyProtection="1">
      <alignment horizontal="left" wrapText="1"/>
      <protection locked="0" hidden="1"/>
    </xf>
    <xf numFmtId="0" fontId="4" fillId="0" borderId="0" xfId="0" applyFont="1" applyFill="1" applyBorder="1" applyAlignment="1" applyProtection="1">
      <alignment horizontal="left" vertical="center" wrapText="1"/>
      <protection hidden="1"/>
    </xf>
    <xf numFmtId="0" fontId="0" fillId="0" borderId="0" xfId="0" applyFill="1" applyBorder="1" applyAlignment="1" applyProtection="1">
      <alignment horizontal="left"/>
      <protection hidden="1"/>
    </xf>
    <xf numFmtId="0" fontId="4" fillId="0" borderId="1" xfId="0" applyFont="1" applyBorder="1" applyAlignment="1" applyProtection="1">
      <alignment horizontal="left" wrapText="1"/>
      <protection hidden="1"/>
    </xf>
    <xf numFmtId="0" fontId="4" fillId="0" borderId="1" xfId="0" applyFont="1" applyFill="1" applyBorder="1" applyAlignment="1" applyProtection="1">
      <alignment horizontal="left" wrapText="1"/>
      <protection locked="0" hidden="1"/>
    </xf>
    <xf numFmtId="0" fontId="4" fillId="0" borderId="2" xfId="0" applyFont="1" applyFill="1" applyBorder="1" applyAlignment="1" applyProtection="1">
      <alignment horizontal="left" wrapText="1"/>
      <protection locked="0" hidden="1"/>
    </xf>
    <xf numFmtId="0" fontId="4" fillId="0" borderId="2" xfId="0" applyFont="1" applyFill="1" applyBorder="1" applyAlignment="1" applyProtection="1">
      <alignment horizontal="left" vertical="top" wrapText="1"/>
      <protection locked="0" hidden="1"/>
    </xf>
    <xf numFmtId="0" fontId="4" fillId="0" borderId="2" xfId="0" applyFont="1" applyBorder="1" applyAlignment="1" applyProtection="1">
      <alignment horizontal="left" vertical="top" wrapText="1"/>
      <protection hidden="1"/>
    </xf>
    <xf numFmtId="0" fontId="4" fillId="0" borderId="10" xfId="0" applyNumberFormat="1" applyFont="1" applyFill="1" applyBorder="1" applyAlignment="1" applyProtection="1">
      <alignment horizontal="left" vertical="center"/>
      <protection locked="0" hidden="1"/>
    </xf>
    <xf numFmtId="0" fontId="4" fillId="0" borderId="8" xfId="0" applyNumberFormat="1" applyFont="1" applyFill="1" applyBorder="1" applyAlignment="1" applyProtection="1">
      <alignment horizontal="left" vertical="center"/>
      <protection locked="0" hidden="1"/>
    </xf>
    <xf numFmtId="0" fontId="4" fillId="0" borderId="12" xfId="0" applyNumberFormat="1" applyFont="1" applyFill="1" applyBorder="1" applyAlignment="1" applyProtection="1">
      <alignment horizontal="left" vertical="center"/>
      <protection locked="0" hidden="1"/>
    </xf>
    <xf numFmtId="0" fontId="4" fillId="0" borderId="2" xfId="0" applyFont="1" applyBorder="1" applyAlignment="1" applyProtection="1">
      <alignment horizontal="left" vertical="center" wrapText="1"/>
      <protection hidden="1"/>
    </xf>
    <xf numFmtId="0" fontId="10" fillId="0" borderId="0" xfId="0" applyFont="1" applyAlignment="1" applyProtection="1">
      <alignment horizontal="left" wrapText="1"/>
      <protection hidden="1"/>
    </xf>
    <xf numFmtId="0" fontId="5" fillId="0" borderId="0" xfId="0" applyFont="1" applyAlignment="1" applyProtection="1">
      <alignment horizontal="left" wrapText="1"/>
      <protection hidden="1"/>
    </xf>
    <xf numFmtId="0" fontId="0" fillId="0" borderId="0" xfId="0" applyAlignment="1" applyProtection="1">
      <alignment horizontal="left" wrapText="1"/>
      <protection hidden="1"/>
    </xf>
    <xf numFmtId="0" fontId="4" fillId="3" borderId="5" xfId="0" applyFont="1" applyFill="1" applyBorder="1" applyAlignment="1" applyProtection="1">
      <alignment horizontal="center" vertical="center" wrapText="1"/>
      <protection hidden="1"/>
    </xf>
    <xf numFmtId="0" fontId="4" fillId="3" borderId="6" xfId="0" applyFont="1" applyFill="1" applyBorder="1" applyAlignment="1" applyProtection="1">
      <alignment horizontal="center" vertical="center" wrapText="1"/>
      <protection hidden="1"/>
    </xf>
    <xf numFmtId="0" fontId="4" fillId="0" borderId="0" xfId="0" applyFont="1" applyFill="1" applyBorder="1" applyAlignment="1" applyProtection="1">
      <alignment horizontal="left" wrapText="1"/>
      <protection hidden="1"/>
    </xf>
    <xf numFmtId="0" fontId="6" fillId="0" borderId="0" xfId="0" applyFont="1" applyBorder="1" applyAlignment="1" applyProtection="1">
      <alignment horizontal="left" vertical="top" wrapText="1"/>
      <protection hidden="1"/>
    </xf>
    <xf numFmtId="0" fontId="4" fillId="0" borderId="0" xfId="0" applyFont="1" applyBorder="1" applyAlignment="1" applyProtection="1">
      <alignment horizontal="center" wrapText="1"/>
      <protection hidden="1"/>
    </xf>
    <xf numFmtId="0" fontId="4" fillId="0" borderId="13" xfId="0" applyFont="1" applyFill="1" applyBorder="1" applyAlignment="1" applyProtection="1">
      <alignment horizontal="center" wrapText="1"/>
      <protection hidden="1"/>
    </xf>
    <xf numFmtId="0" fontId="0" fillId="0" borderId="3" xfId="0" applyBorder="1" applyAlignment="1" applyProtection="1">
      <alignment horizontal="left" wrapText="1"/>
      <protection hidden="1"/>
    </xf>
    <xf numFmtId="0" fontId="0" fillId="0" borderId="7" xfId="0" applyBorder="1" applyAlignment="1" applyProtection="1">
      <alignment horizontal="left" wrapText="1"/>
      <protection hidden="1"/>
    </xf>
    <xf numFmtId="0" fontId="0" fillId="0" borderId="10" xfId="0" applyBorder="1" applyAlignment="1" applyProtection="1">
      <alignment horizontal="left" wrapText="1"/>
      <protection hidden="1"/>
    </xf>
    <xf numFmtId="0" fontId="0" fillId="0" borderId="8" xfId="0" applyBorder="1" applyAlignment="1" applyProtection="1">
      <alignment horizontal="left" wrapText="1"/>
      <protection hidden="1"/>
    </xf>
    <xf numFmtId="0" fontId="4" fillId="0" borderId="10" xfId="0" applyFont="1" applyBorder="1" applyAlignment="1" applyProtection="1">
      <alignment horizontal="left" wrapText="1"/>
      <protection hidden="1"/>
    </xf>
    <xf numFmtId="0" fontId="4" fillId="0" borderId="8" xfId="0" applyFont="1" applyBorder="1" applyAlignment="1" applyProtection="1">
      <alignment horizontal="left" wrapText="1"/>
      <protection hidden="1"/>
    </xf>
    <xf numFmtId="0" fontId="4" fillId="0" borderId="12" xfId="0" applyFont="1" applyBorder="1" applyAlignment="1" applyProtection="1">
      <alignment horizontal="left" wrapText="1"/>
      <protection hidden="1"/>
    </xf>
    <xf numFmtId="0" fontId="5" fillId="0" borderId="1" xfId="0" applyFont="1" applyFill="1" applyBorder="1" applyAlignment="1" applyProtection="1">
      <alignment horizontal="left" wrapText="1"/>
      <protection locked="0" hidden="1"/>
    </xf>
    <xf numFmtId="0" fontId="0" fillId="0" borderId="1" xfId="0" applyFill="1" applyBorder="1" applyAlignment="1" applyProtection="1">
      <alignment horizontal="left" wrapText="1"/>
      <protection locked="0" hidden="1"/>
    </xf>
    <xf numFmtId="0" fontId="7" fillId="0" borderId="0" xfId="0" applyFont="1" applyBorder="1" applyAlignment="1" applyProtection="1">
      <alignment horizontal="center" vertical="top" wrapText="1"/>
      <protection hidden="1"/>
    </xf>
    <xf numFmtId="0" fontId="4" fillId="4" borderId="12" xfId="0" applyFont="1" applyFill="1" applyBorder="1" applyAlignment="1" applyProtection="1">
      <alignment horizontal="left" wrapText="1"/>
      <protection hidden="1"/>
    </xf>
    <xf numFmtId="0" fontId="4" fillId="0" borderId="11" xfId="0" applyFont="1" applyBorder="1" applyAlignment="1" applyProtection="1">
      <alignment horizontal="center" wrapText="1"/>
      <protection hidden="1"/>
    </xf>
    <xf numFmtId="0" fontId="4" fillId="0" borderId="0" xfId="0" applyFont="1" applyAlignment="1" applyProtection="1">
      <alignment horizontal="left" wrapText="1"/>
      <protection hidden="1"/>
    </xf>
    <xf numFmtId="0" fontId="7" fillId="0" borderId="0" xfId="0" applyFont="1" applyBorder="1" applyAlignment="1" applyProtection="1">
      <alignment horizontal="left" vertical="top" wrapText="1"/>
      <protection hidden="1"/>
    </xf>
  </cellXfs>
  <cellStyles count="1">
    <cellStyle name="Standard" xfId="0" builtinId="0"/>
  </cellStyles>
  <dxfs count="32">
    <dxf>
      <font>
        <strike val="0"/>
      </font>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FF0000"/>
      </font>
    </dxf>
    <dxf>
      <font>
        <color rgb="FFFF0000"/>
      </font>
    </dxf>
    <dxf>
      <font>
        <color rgb="FFFF0000"/>
      </font>
    </dxf>
    <dxf>
      <font>
        <color rgb="FFFF0000"/>
      </font>
    </dxf>
    <dxf>
      <font>
        <color rgb="FF00B050"/>
      </font>
    </dxf>
    <dxf>
      <font>
        <color rgb="FF00B050"/>
      </font>
    </dxf>
    <dxf>
      <font>
        <color rgb="FFFF0000"/>
      </font>
    </dxf>
    <dxf>
      <fill>
        <patternFill>
          <bgColor theme="0" tint="-0.14996795556505021"/>
        </patternFill>
      </fill>
    </dxf>
    <dxf>
      <font>
        <color rgb="FF008000"/>
      </font>
    </dxf>
    <dxf>
      <font>
        <color rgb="FFFF0000"/>
      </font>
    </dxf>
    <dxf>
      <font>
        <color rgb="FF008000"/>
      </font>
    </dxf>
    <dxf>
      <font>
        <color rgb="FFFF0000"/>
      </font>
    </dxf>
    <dxf>
      <font>
        <color rgb="FF008000"/>
      </font>
    </dxf>
    <dxf>
      <font>
        <color rgb="FFFF0000"/>
      </font>
    </dxf>
    <dxf>
      <font>
        <color rgb="FF00B050"/>
      </font>
    </dxf>
    <dxf>
      <font>
        <color rgb="FFFF0000"/>
      </font>
    </dxf>
    <dxf>
      <font>
        <color theme="0"/>
      </font>
    </dxf>
    <dxf>
      <font>
        <color rgb="FF008000"/>
      </font>
    </dxf>
    <dxf>
      <font>
        <color rgb="FFFF0000"/>
      </font>
    </dxf>
  </dxfs>
  <tableStyles count="0" defaultTableStyle="TableStyleMedium9"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U163"/>
  <sheetViews>
    <sheetView showGridLines="0" tabSelected="1" zoomScaleNormal="100" workbookViewId="0">
      <selection activeCell="J21" sqref="J21"/>
    </sheetView>
  </sheetViews>
  <sheetFormatPr baseColWidth="10" defaultColWidth="11.42578125" defaultRowHeight="15" customHeight="1" x14ac:dyDescent="0.2"/>
  <cols>
    <col min="1" max="1" width="1.42578125" style="8" customWidth="1"/>
    <col min="2" max="2" width="4.140625" style="8" customWidth="1"/>
    <col min="3" max="3" width="15.42578125" style="8" customWidth="1"/>
    <col min="4" max="4" width="8.42578125" style="8" customWidth="1"/>
    <col min="5" max="5" width="20" style="8" customWidth="1"/>
    <col min="6" max="6" width="17.42578125" style="8" customWidth="1"/>
    <col min="7" max="7" width="18.5703125" style="8" customWidth="1"/>
    <col min="8" max="8" width="23.5703125" style="8" customWidth="1"/>
    <col min="9" max="9" width="66.5703125" style="8" customWidth="1"/>
    <col min="10" max="10" width="12.7109375" style="8" customWidth="1"/>
    <col min="11" max="11" width="20.7109375" style="8" customWidth="1"/>
    <col min="12" max="12" width="22.140625" style="8" customWidth="1"/>
    <col min="13" max="14" width="17.42578125" style="8" customWidth="1"/>
    <col min="15" max="15" width="12.28515625" style="8" customWidth="1"/>
    <col min="16" max="16" width="36.5703125" style="8" hidden="1" customWidth="1"/>
    <col min="17" max="17" width="39.85546875" style="8" hidden="1" customWidth="1"/>
    <col min="18" max="18" width="18" style="8" hidden="1" customWidth="1"/>
    <col min="19" max="21" width="11.42578125" style="8" hidden="1" customWidth="1"/>
    <col min="22" max="28" width="11.42578125" style="8" customWidth="1"/>
    <col min="29" max="16384" width="11.42578125" style="8"/>
  </cols>
  <sheetData>
    <row r="2" spans="2:18" ht="15" customHeight="1" x14ac:dyDescent="0.2">
      <c r="B2" s="109" t="s">
        <v>40</v>
      </c>
      <c r="C2" s="109"/>
      <c r="D2" s="109"/>
      <c r="E2" s="109"/>
      <c r="F2" s="109"/>
      <c r="G2" s="109"/>
      <c r="H2" s="109"/>
      <c r="I2" s="109"/>
    </row>
    <row r="3" spans="2:18" ht="15" customHeight="1" x14ac:dyDescent="0.2">
      <c r="B3" s="67"/>
      <c r="C3" s="67"/>
      <c r="D3" s="67"/>
      <c r="E3" s="67"/>
      <c r="F3" s="67"/>
      <c r="G3" s="67"/>
      <c r="H3" s="67"/>
      <c r="I3" s="67"/>
      <c r="P3" s="44"/>
    </row>
    <row r="4" spans="2:18" ht="15" customHeight="1" x14ac:dyDescent="0.2">
      <c r="B4" s="92" t="s">
        <v>18</v>
      </c>
      <c r="C4" s="93"/>
      <c r="D4" s="93"/>
      <c r="E4" s="93"/>
      <c r="F4" s="93"/>
      <c r="G4" s="93"/>
      <c r="H4" s="93"/>
      <c r="I4" s="93"/>
      <c r="J4" s="93"/>
      <c r="P4" s="45" t="s">
        <v>15</v>
      </c>
    </row>
    <row r="5" spans="2:18" ht="15" customHeight="1" x14ac:dyDescent="0.2">
      <c r="B5" s="94" t="s">
        <v>23</v>
      </c>
      <c r="C5" s="94"/>
      <c r="D5" s="94"/>
      <c r="E5" s="94"/>
      <c r="F5" s="95"/>
      <c r="G5" s="95"/>
      <c r="H5" s="95"/>
      <c r="I5" s="95"/>
      <c r="J5" s="95"/>
      <c r="P5" s="45" t="s">
        <v>16</v>
      </c>
    </row>
    <row r="6" spans="2:18" ht="15" customHeight="1" x14ac:dyDescent="0.2">
      <c r="B6" s="89" t="s">
        <v>24</v>
      </c>
      <c r="C6" s="89"/>
      <c r="D6" s="89"/>
      <c r="E6" s="89"/>
      <c r="F6" s="96"/>
      <c r="G6" s="96"/>
      <c r="H6" s="96"/>
      <c r="I6" s="96"/>
      <c r="J6" s="96"/>
      <c r="P6" s="45"/>
    </row>
    <row r="7" spans="2:18" ht="15" customHeight="1" x14ac:dyDescent="0.2">
      <c r="B7" s="89" t="s">
        <v>22</v>
      </c>
      <c r="C7" s="89"/>
      <c r="D7" s="89"/>
      <c r="E7" s="89"/>
      <c r="F7" s="96"/>
      <c r="G7" s="96"/>
      <c r="H7" s="96"/>
      <c r="I7" s="96"/>
      <c r="J7" s="96"/>
      <c r="P7" s="44"/>
      <c r="Q7" s="44"/>
      <c r="R7" s="44"/>
    </row>
    <row r="8" spans="2:18" ht="15" customHeight="1" x14ac:dyDescent="0.2">
      <c r="B8" s="89" t="s">
        <v>32</v>
      </c>
      <c r="C8" s="89"/>
      <c r="D8" s="89"/>
      <c r="E8" s="89"/>
      <c r="F8" s="96"/>
      <c r="G8" s="96"/>
      <c r="H8" s="96"/>
      <c r="I8" s="96"/>
      <c r="J8" s="96"/>
      <c r="P8" s="48" t="s">
        <v>52</v>
      </c>
      <c r="Q8" s="48" t="s">
        <v>51</v>
      </c>
      <c r="R8" s="48" t="s">
        <v>53</v>
      </c>
    </row>
    <row r="9" spans="2:18" ht="15" customHeight="1" x14ac:dyDescent="0.2">
      <c r="B9" s="102" t="s">
        <v>5</v>
      </c>
      <c r="C9" s="102"/>
      <c r="D9" s="102"/>
      <c r="E9" s="102"/>
      <c r="F9" s="97"/>
      <c r="G9" s="97"/>
      <c r="H9" s="97"/>
      <c r="I9" s="97"/>
      <c r="J9" s="97"/>
      <c r="P9" s="46">
        <v>3.2258064516129031E-2</v>
      </c>
      <c r="Q9" s="46">
        <v>4.3478260869565216E-2</v>
      </c>
      <c r="R9" s="46">
        <v>2.8571428571428571E-2</v>
      </c>
    </row>
    <row r="10" spans="2:18" ht="15" customHeight="1" x14ac:dyDescent="0.2">
      <c r="B10" s="98" t="s">
        <v>17</v>
      </c>
      <c r="C10" s="98"/>
      <c r="D10" s="98"/>
      <c r="E10" s="98"/>
      <c r="F10" s="99"/>
      <c r="G10" s="100"/>
      <c r="H10" s="100"/>
      <c r="I10" s="100"/>
      <c r="J10" s="101"/>
      <c r="P10" s="46">
        <v>3.125E-2</v>
      </c>
      <c r="Q10" s="46">
        <v>4.1666666666666664E-2</v>
      </c>
      <c r="R10" s="46">
        <v>2.7777777777777776E-2</v>
      </c>
    </row>
    <row r="11" spans="2:18" ht="15" hidden="1" customHeight="1" x14ac:dyDescent="0.2">
      <c r="B11" s="87" t="s">
        <v>30</v>
      </c>
      <c r="C11" s="88"/>
      <c r="D11" s="88"/>
      <c r="E11" s="88"/>
      <c r="F11" s="88"/>
      <c r="G11" s="88"/>
      <c r="H11" s="88"/>
      <c r="I11" s="88"/>
      <c r="J11" s="42"/>
      <c r="P11" s="47">
        <v>3.0303030303030304E-2</v>
      </c>
      <c r="Q11" s="46">
        <v>0.04</v>
      </c>
      <c r="R11" s="46">
        <v>2.7027027027027029E-2</v>
      </c>
    </row>
    <row r="12" spans="2:18" ht="15" hidden="1" customHeight="1" x14ac:dyDescent="0.2">
      <c r="B12" s="87" t="s">
        <v>30</v>
      </c>
      <c r="C12" s="88"/>
      <c r="D12" s="88"/>
      <c r="E12" s="88"/>
      <c r="F12" s="88"/>
      <c r="G12" s="88"/>
      <c r="H12" s="88"/>
      <c r="I12" s="88"/>
      <c r="J12" s="43"/>
      <c r="P12" s="50"/>
      <c r="Q12" s="44"/>
      <c r="R12" s="44"/>
    </row>
    <row r="13" spans="2:18" ht="15" customHeight="1" x14ac:dyDescent="0.2">
      <c r="B13" s="89" t="s">
        <v>31</v>
      </c>
      <c r="C13" s="89"/>
      <c r="D13" s="89"/>
      <c r="E13" s="89"/>
      <c r="F13" s="89"/>
      <c r="G13" s="89"/>
      <c r="H13" s="89"/>
      <c r="I13" s="89"/>
      <c r="J13" s="79"/>
      <c r="K13" s="83"/>
      <c r="P13" s="48" t="s">
        <v>54</v>
      </c>
      <c r="Q13" s="48" t="s">
        <v>62</v>
      </c>
      <c r="R13" s="44"/>
    </row>
    <row r="14" spans="2:18" ht="15" customHeight="1" x14ac:dyDescent="0.2">
      <c r="B14" s="89" t="s">
        <v>42</v>
      </c>
      <c r="C14" s="89"/>
      <c r="D14" s="89"/>
      <c r="E14" s="89"/>
      <c r="F14" s="89"/>
      <c r="G14" s="89"/>
      <c r="H14" s="89"/>
      <c r="I14" s="89"/>
      <c r="J14" s="80"/>
      <c r="K14" s="83"/>
      <c r="P14" s="48" t="s">
        <v>55</v>
      </c>
      <c r="Q14" s="44" t="s">
        <v>46</v>
      </c>
      <c r="R14" s="44"/>
    </row>
    <row r="15" spans="2:18" ht="15" customHeight="1" x14ac:dyDescent="0.2">
      <c r="B15" s="116" t="s">
        <v>63</v>
      </c>
      <c r="C15" s="117"/>
      <c r="D15" s="117"/>
      <c r="E15" s="117"/>
      <c r="F15" s="117"/>
      <c r="G15" s="117"/>
      <c r="H15" s="117"/>
      <c r="I15" s="118"/>
      <c r="J15" s="80" t="str">
        <f>IF(J14="","",J14)</f>
        <v/>
      </c>
      <c r="P15" s="48" t="s">
        <v>56</v>
      </c>
      <c r="Q15" s="44" t="s">
        <v>47</v>
      </c>
      <c r="R15" s="44"/>
    </row>
    <row r="16" spans="2:18" ht="15" customHeight="1" x14ac:dyDescent="0.2">
      <c r="B16" s="84" t="s">
        <v>64</v>
      </c>
      <c r="C16" s="85"/>
      <c r="D16" s="85"/>
      <c r="E16" s="85"/>
      <c r="F16" s="85"/>
      <c r="G16" s="85"/>
      <c r="H16" s="85"/>
      <c r="I16" s="86"/>
      <c r="J16" s="81"/>
      <c r="P16" s="48" t="s">
        <v>41</v>
      </c>
      <c r="Q16" s="44" t="s">
        <v>6</v>
      </c>
      <c r="R16" s="44"/>
    </row>
    <row r="17" spans="2:19" ht="15" hidden="1" customHeight="1" x14ac:dyDescent="0.2">
      <c r="B17" s="87" t="s">
        <v>57</v>
      </c>
      <c r="C17" s="88"/>
      <c r="D17" s="88"/>
      <c r="E17" s="88"/>
      <c r="F17" s="88"/>
      <c r="G17" s="88"/>
      <c r="H17" s="88"/>
      <c r="I17" s="122"/>
      <c r="J17" s="74" t="str">
        <f>IF(J16="","",IF(J16="1.",70,IF(J16="2.",60,100)))</f>
        <v/>
      </c>
      <c r="P17" s="44"/>
      <c r="Q17" s="44"/>
      <c r="R17" s="44"/>
    </row>
    <row r="18" spans="2:19" ht="15" hidden="1" customHeight="1" x14ac:dyDescent="0.2">
      <c r="B18" s="87" t="s">
        <v>58</v>
      </c>
      <c r="C18" s="88"/>
      <c r="D18" s="88"/>
      <c r="E18" s="88"/>
      <c r="F18" s="88"/>
      <c r="G18" s="88"/>
      <c r="H18" s="88"/>
      <c r="I18" s="122"/>
      <c r="J18" s="74" t="str">
        <f>IF(J14="","",IF(OR(J16="1.",J16="2."),ROUNDUP(J14*J17/100,0),J15))</f>
        <v/>
      </c>
      <c r="P18" s="48" t="s">
        <v>59</v>
      </c>
      <c r="Q18" s="48" t="s">
        <v>60</v>
      </c>
      <c r="R18" s="48" t="s">
        <v>61</v>
      </c>
    </row>
    <row r="19" spans="2:19" ht="15" customHeight="1" x14ac:dyDescent="0.2">
      <c r="B19" s="89" t="s">
        <v>48</v>
      </c>
      <c r="C19" s="89"/>
      <c r="D19" s="89"/>
      <c r="E19" s="89"/>
      <c r="F19" s="89"/>
      <c r="G19" s="89"/>
      <c r="H19" s="89"/>
      <c r="I19" s="89"/>
      <c r="J19" s="82"/>
      <c r="P19" s="44" t="e">
        <f>ROUND(J19*$J$18,2)</f>
        <v>#VALUE!</v>
      </c>
      <c r="Q19" s="44" t="e">
        <f>ROUND(J19*$J$15,2)</f>
        <v>#VALUE!</v>
      </c>
      <c r="R19" s="44" t="e">
        <f>MAX(P19:Q19)</f>
        <v>#VALUE!</v>
      </c>
    </row>
    <row r="20" spans="2:19" ht="15" customHeight="1" x14ac:dyDescent="0.2">
      <c r="B20" s="89" t="s">
        <v>49</v>
      </c>
      <c r="C20" s="89"/>
      <c r="D20" s="89"/>
      <c r="E20" s="89"/>
      <c r="F20" s="89"/>
      <c r="G20" s="89"/>
      <c r="H20" s="89"/>
      <c r="I20" s="89"/>
      <c r="J20" s="82"/>
      <c r="P20" s="44" t="e">
        <f t="shared" ref="P20:P21" si="0">ROUND(J20*$J$18,2)</f>
        <v>#VALUE!</v>
      </c>
      <c r="Q20" s="44" t="e">
        <f t="shared" ref="Q20:Q21" si="1">ROUND(J20*$J$15,2)</f>
        <v>#VALUE!</v>
      </c>
      <c r="R20" s="44" t="e">
        <f>MAX(P20:Q20)</f>
        <v>#VALUE!</v>
      </c>
    </row>
    <row r="21" spans="2:19" ht="15" customHeight="1" x14ac:dyDescent="0.2">
      <c r="B21" s="89" t="s">
        <v>43</v>
      </c>
      <c r="C21" s="89"/>
      <c r="D21" s="89"/>
      <c r="E21" s="89"/>
      <c r="F21" s="89"/>
      <c r="G21" s="89"/>
      <c r="H21" s="89"/>
      <c r="I21" s="89"/>
      <c r="J21" s="82"/>
      <c r="P21" s="44" t="e">
        <f t="shared" si="0"/>
        <v>#VALUE!</v>
      </c>
      <c r="Q21" s="44" t="e">
        <f t="shared" si="1"/>
        <v>#VALUE!</v>
      </c>
      <c r="R21" s="44" t="e">
        <f>MAX(P21:Q21)</f>
        <v>#VALUE!</v>
      </c>
    </row>
    <row r="22" spans="2:19" ht="12" customHeight="1" x14ac:dyDescent="0.2">
      <c r="B22" s="9"/>
      <c r="C22" s="9"/>
      <c r="D22" s="9"/>
      <c r="E22" s="10"/>
      <c r="F22" s="10"/>
      <c r="G22" s="10"/>
      <c r="H22" s="10"/>
      <c r="I22" s="10"/>
    </row>
    <row r="23" spans="2:19" ht="12" customHeight="1" x14ac:dyDescent="0.2">
      <c r="B23" s="9"/>
      <c r="C23" s="9"/>
      <c r="D23" s="9"/>
      <c r="E23" s="10"/>
      <c r="F23" s="10"/>
      <c r="G23" s="10"/>
      <c r="H23" s="10"/>
      <c r="I23" s="10"/>
      <c r="S23" s="11"/>
    </row>
    <row r="24" spans="2:19" ht="30" customHeight="1" thickBot="1" x14ac:dyDescent="0.25">
      <c r="B24" s="110"/>
      <c r="C24" s="110"/>
      <c r="D24" s="68"/>
      <c r="E24" s="111" t="s">
        <v>44</v>
      </c>
      <c r="F24" s="111"/>
      <c r="G24" s="111" t="s">
        <v>45</v>
      </c>
      <c r="H24" s="111"/>
      <c r="S24" s="11"/>
    </row>
    <row r="25" spans="2:19" ht="69" customHeight="1" thickTop="1" x14ac:dyDescent="0.2">
      <c r="B25" s="110"/>
      <c r="C25" s="110"/>
      <c r="D25" s="68"/>
      <c r="E25" s="38" t="s">
        <v>29</v>
      </c>
      <c r="F25" s="60" t="s">
        <v>66</v>
      </c>
      <c r="G25" s="60" t="s">
        <v>29</v>
      </c>
      <c r="H25" s="38" t="s">
        <v>67</v>
      </c>
      <c r="S25" s="11"/>
    </row>
    <row r="26" spans="2:19" ht="15" customHeight="1" x14ac:dyDescent="0.2">
      <c r="B26" s="112" t="s">
        <v>46</v>
      </c>
      <c r="C26" s="113"/>
      <c r="D26" s="113"/>
      <c r="E26" s="53" t="str">
        <f>IF(OR($J$14="",$J$15=""),"",IF($J$16="3.",Q19,R19))</f>
        <v/>
      </c>
      <c r="F26" s="53" t="str">
        <f>IF(OR($J$14="",$J$15=""),"",IF($J$16="3.","-",P19))</f>
        <v/>
      </c>
      <c r="G26" s="61" t="str">
        <f>IF(E26="","",ROUND(SUMIF($G$36:$G$105,B26,$J$36:$J$105)/39,2))</f>
        <v/>
      </c>
      <c r="H26" s="54" t="str">
        <f>IF(E26="","",IF(J16="3.","-",ROUND(SUMIFS($J$36:$J$105,$G$36:$G$105,B26,$K$36:$K$105,"festangestellt")/39,2)))</f>
        <v/>
      </c>
      <c r="I26" s="49"/>
      <c r="S26" s="11"/>
    </row>
    <row r="27" spans="2:19" ht="15" customHeight="1" x14ac:dyDescent="0.2">
      <c r="B27" s="114" t="s">
        <v>47</v>
      </c>
      <c r="C27" s="115"/>
      <c r="D27" s="115"/>
      <c r="E27" s="53" t="str">
        <f t="shared" ref="E27:E28" si="2">IF(OR($J$14="",$J$15=""),"",IF($J$16="3.",Q20,R20))</f>
        <v/>
      </c>
      <c r="F27" s="53" t="str">
        <f>IF(OR($J$14="",$J$15=""),"",IF($J$16="3.","-",P20))</f>
        <v/>
      </c>
      <c r="G27" s="62" t="str">
        <f>IF(E27="","",ROUND(SUMIF($G$36:$G$105,B27,$J$36:$J$105)/39,2))</f>
        <v/>
      </c>
      <c r="H27" s="55" t="str">
        <f>IF(E27="","",IF(J16="3.","-",ROUND(SUMIFS($J$36:$J$105,$G$36:$G$105,B27,$K$36:$K$105,"festangestellt")/39,2)))</f>
        <v/>
      </c>
      <c r="I27" s="40"/>
      <c r="S27" s="11"/>
    </row>
    <row r="28" spans="2:19" ht="15" customHeight="1" x14ac:dyDescent="0.2">
      <c r="B28" s="114" t="s">
        <v>6</v>
      </c>
      <c r="C28" s="115"/>
      <c r="D28" s="115"/>
      <c r="E28" s="53" t="str">
        <f t="shared" si="2"/>
        <v/>
      </c>
      <c r="F28" s="56"/>
      <c r="G28" s="62" t="str">
        <f>IF(E26="","",ROUND(SUMIF($G$36:$G$105,B28,$J$36:$J$105)/39,2))</f>
        <v/>
      </c>
      <c r="H28" s="57"/>
      <c r="S28" s="11"/>
    </row>
    <row r="29" spans="2:19" ht="15" customHeight="1" x14ac:dyDescent="0.2">
      <c r="B29" s="116" t="s">
        <v>8</v>
      </c>
      <c r="C29" s="117"/>
      <c r="D29" s="118"/>
      <c r="E29" s="58">
        <f>SUM(E26:E28)</f>
        <v>0</v>
      </c>
      <c r="F29" s="59"/>
      <c r="G29" s="58">
        <f>SUM(G26:G28)</f>
        <v>0</v>
      </c>
      <c r="H29" s="57"/>
      <c r="S29" s="11"/>
    </row>
    <row r="30" spans="2:19" ht="15" customHeight="1" x14ac:dyDescent="0.2">
      <c r="B30" s="90"/>
      <c r="C30" s="90"/>
      <c r="D30" s="90"/>
      <c r="E30" s="90"/>
      <c r="F30" s="90"/>
      <c r="G30" s="90"/>
      <c r="H30" s="90"/>
      <c r="I30" s="90"/>
    </row>
    <row r="31" spans="2:19" ht="15.6" customHeight="1" x14ac:dyDescent="0.2">
      <c r="B31" s="73"/>
      <c r="C31" s="73"/>
      <c r="D31" s="73"/>
      <c r="E31" s="39"/>
      <c r="F31" s="73"/>
      <c r="G31" s="73"/>
      <c r="H31" s="73"/>
      <c r="I31" s="73"/>
      <c r="S31" s="11"/>
    </row>
    <row r="32" spans="2:19" ht="18" customHeight="1" x14ac:dyDescent="0.2">
      <c r="B32" s="121" t="s">
        <v>10</v>
      </c>
      <c r="C32" s="121"/>
      <c r="D32" s="121"/>
      <c r="E32" s="121"/>
      <c r="F32" s="121"/>
      <c r="G32" s="121"/>
      <c r="H32" s="121"/>
      <c r="I32" s="121"/>
      <c r="S32" s="11"/>
    </row>
    <row r="33" spans="2:19" ht="47.25" customHeight="1" x14ac:dyDescent="0.2">
      <c r="B33" s="14"/>
      <c r="C33" s="14"/>
      <c r="D33" s="14"/>
      <c r="E33" s="14"/>
      <c r="F33" s="14"/>
      <c r="G33" s="14"/>
      <c r="H33" s="14"/>
      <c r="I33" s="14"/>
      <c r="L33" s="104" t="s">
        <v>28</v>
      </c>
      <c r="M33" s="105"/>
      <c r="N33" s="72"/>
      <c r="S33" s="11"/>
    </row>
    <row r="34" spans="2:19" ht="63.75" x14ac:dyDescent="0.2">
      <c r="B34" s="32" t="s">
        <v>14</v>
      </c>
      <c r="C34" s="108" t="s">
        <v>2</v>
      </c>
      <c r="D34" s="108"/>
      <c r="E34" s="69" t="s">
        <v>3</v>
      </c>
      <c r="F34" s="69" t="s">
        <v>9</v>
      </c>
      <c r="G34" s="69" t="s">
        <v>4</v>
      </c>
      <c r="H34" s="69" t="s">
        <v>33</v>
      </c>
      <c r="I34" s="32" t="s">
        <v>19</v>
      </c>
      <c r="J34" s="69" t="s">
        <v>35</v>
      </c>
      <c r="K34" s="69" t="s">
        <v>36</v>
      </c>
      <c r="L34" s="69" t="s">
        <v>20</v>
      </c>
      <c r="M34" s="69" t="s">
        <v>21</v>
      </c>
      <c r="N34" s="69" t="s">
        <v>34</v>
      </c>
      <c r="S34" s="11"/>
    </row>
    <row r="35" spans="2:19" ht="3.75" customHeight="1" x14ac:dyDescent="0.2">
      <c r="B35" s="15"/>
      <c r="C35" s="106"/>
      <c r="D35" s="107"/>
      <c r="E35" s="16"/>
      <c r="F35" s="16"/>
      <c r="G35" s="16"/>
      <c r="H35" s="35"/>
      <c r="I35" s="33"/>
      <c r="J35" s="16"/>
      <c r="K35" s="16"/>
      <c r="L35" s="16"/>
      <c r="M35" s="16"/>
      <c r="N35" s="37"/>
      <c r="S35" s="11"/>
    </row>
    <row r="36" spans="2:19" ht="12.75" x14ac:dyDescent="0.2">
      <c r="B36" s="17">
        <v>1</v>
      </c>
      <c r="C36" s="119"/>
      <c r="D36" s="120"/>
      <c r="E36" s="71"/>
      <c r="F36" s="24"/>
      <c r="G36" s="66"/>
      <c r="H36" s="51"/>
      <c r="I36" s="34"/>
      <c r="J36" s="25"/>
      <c r="K36" s="66"/>
      <c r="L36" s="78"/>
      <c r="M36" s="26"/>
      <c r="N36" s="34"/>
      <c r="S36" s="11"/>
    </row>
    <row r="37" spans="2:19" ht="12.75" x14ac:dyDescent="0.2">
      <c r="B37" s="18">
        <v>2</v>
      </c>
      <c r="C37" s="91"/>
      <c r="D37" s="91"/>
      <c r="E37" s="63"/>
      <c r="F37" s="27"/>
      <c r="G37" s="66"/>
      <c r="H37" s="36"/>
      <c r="I37" s="34"/>
      <c r="J37" s="28"/>
      <c r="K37" s="66"/>
      <c r="L37" s="78"/>
      <c r="M37" s="29"/>
      <c r="N37" s="34"/>
      <c r="S37" s="11"/>
    </row>
    <row r="38" spans="2:19" ht="12.75" x14ac:dyDescent="0.2">
      <c r="B38" s="18">
        <v>3</v>
      </c>
      <c r="C38" s="91"/>
      <c r="D38" s="91"/>
      <c r="E38" s="63"/>
      <c r="F38" s="27"/>
      <c r="G38" s="66"/>
      <c r="H38" s="36"/>
      <c r="I38" s="34"/>
      <c r="J38" s="28"/>
      <c r="K38" s="66"/>
      <c r="L38" s="78"/>
      <c r="M38" s="29"/>
      <c r="N38" s="34"/>
      <c r="S38" s="11"/>
    </row>
    <row r="39" spans="2:19" ht="12.75" x14ac:dyDescent="0.2">
      <c r="B39" s="18">
        <v>4</v>
      </c>
      <c r="C39" s="91"/>
      <c r="D39" s="91"/>
      <c r="E39" s="63"/>
      <c r="F39" s="27"/>
      <c r="G39" s="66"/>
      <c r="H39" s="36"/>
      <c r="I39" s="34"/>
      <c r="J39" s="28"/>
      <c r="K39" s="66"/>
      <c r="L39" s="78"/>
      <c r="M39" s="29"/>
      <c r="N39" s="34"/>
      <c r="S39" s="11"/>
    </row>
    <row r="40" spans="2:19" ht="12.75" x14ac:dyDescent="0.2">
      <c r="B40" s="18">
        <v>5</v>
      </c>
      <c r="C40" s="91"/>
      <c r="D40" s="91"/>
      <c r="E40" s="63"/>
      <c r="F40" s="27"/>
      <c r="G40" s="66"/>
      <c r="H40" s="36"/>
      <c r="I40" s="34"/>
      <c r="J40" s="28"/>
      <c r="K40" s="66"/>
      <c r="L40" s="78"/>
      <c r="M40" s="29"/>
      <c r="N40" s="34"/>
      <c r="S40" s="11"/>
    </row>
    <row r="41" spans="2:19" ht="12.75" x14ac:dyDescent="0.2">
      <c r="B41" s="18">
        <v>6</v>
      </c>
      <c r="C41" s="91"/>
      <c r="D41" s="91"/>
      <c r="E41" s="63"/>
      <c r="F41" s="27"/>
      <c r="G41" s="66"/>
      <c r="H41" s="36"/>
      <c r="I41" s="34"/>
      <c r="J41" s="28"/>
      <c r="K41" s="66"/>
      <c r="L41" s="78"/>
      <c r="M41" s="29"/>
      <c r="N41" s="34"/>
      <c r="S41" s="11"/>
    </row>
    <row r="42" spans="2:19" ht="12.75" x14ac:dyDescent="0.2">
      <c r="B42" s="18">
        <v>7</v>
      </c>
      <c r="C42" s="91"/>
      <c r="D42" s="91"/>
      <c r="E42" s="63"/>
      <c r="F42" s="27"/>
      <c r="G42" s="71"/>
      <c r="H42" s="36"/>
      <c r="I42" s="34"/>
      <c r="J42" s="28"/>
      <c r="K42" s="66"/>
      <c r="L42" s="78"/>
      <c r="M42" s="29"/>
      <c r="N42" s="34"/>
      <c r="S42" s="11"/>
    </row>
    <row r="43" spans="2:19" s="19" customFormat="1" ht="12.75" x14ac:dyDescent="0.2">
      <c r="B43" s="18">
        <v>8</v>
      </c>
      <c r="C43" s="91"/>
      <c r="D43" s="91"/>
      <c r="E43" s="63"/>
      <c r="F43" s="27"/>
      <c r="G43" s="71"/>
      <c r="H43" s="36"/>
      <c r="I43" s="34"/>
      <c r="J43" s="28"/>
      <c r="K43" s="66"/>
      <c r="L43" s="78"/>
      <c r="M43" s="29"/>
      <c r="N43" s="34"/>
      <c r="P43" s="8"/>
      <c r="Q43" s="8"/>
      <c r="R43" s="8"/>
      <c r="S43" s="11"/>
    </row>
    <row r="44" spans="2:19" ht="12.75" x14ac:dyDescent="0.2">
      <c r="B44" s="18">
        <v>9</v>
      </c>
      <c r="C44" s="91"/>
      <c r="D44" s="91"/>
      <c r="E44" s="63"/>
      <c r="F44" s="27"/>
      <c r="G44" s="71"/>
      <c r="H44" s="36"/>
      <c r="I44" s="34"/>
      <c r="J44" s="28"/>
      <c r="K44" s="66"/>
      <c r="L44" s="78"/>
      <c r="M44" s="29"/>
      <c r="N44" s="34"/>
      <c r="S44" s="11"/>
    </row>
    <row r="45" spans="2:19" ht="12.75" x14ac:dyDescent="0.2">
      <c r="B45" s="18">
        <v>10</v>
      </c>
      <c r="C45" s="91"/>
      <c r="D45" s="91"/>
      <c r="E45" s="63"/>
      <c r="F45" s="27"/>
      <c r="G45" s="66"/>
      <c r="H45" s="36"/>
      <c r="I45" s="34"/>
      <c r="J45" s="28"/>
      <c r="K45" s="66"/>
      <c r="L45" s="78"/>
      <c r="M45" s="29"/>
      <c r="N45" s="34"/>
      <c r="S45" s="11"/>
    </row>
    <row r="46" spans="2:19" ht="12.75" x14ac:dyDescent="0.2">
      <c r="B46" s="18">
        <v>11</v>
      </c>
      <c r="C46" s="91"/>
      <c r="D46" s="91"/>
      <c r="E46" s="63"/>
      <c r="F46" s="27"/>
      <c r="G46" s="71"/>
      <c r="H46" s="36"/>
      <c r="I46" s="34"/>
      <c r="J46" s="28"/>
      <c r="K46" s="63"/>
      <c r="L46" s="78"/>
      <c r="M46" s="29"/>
      <c r="N46" s="34"/>
      <c r="S46" s="11"/>
    </row>
    <row r="47" spans="2:19" ht="12.75" x14ac:dyDescent="0.2">
      <c r="B47" s="18">
        <v>12</v>
      </c>
      <c r="C47" s="91"/>
      <c r="D47" s="91"/>
      <c r="E47" s="63"/>
      <c r="F47" s="27"/>
      <c r="G47" s="66"/>
      <c r="H47" s="36"/>
      <c r="I47" s="34"/>
      <c r="J47" s="28"/>
      <c r="K47" s="66"/>
      <c r="L47" s="78"/>
      <c r="M47" s="29"/>
      <c r="N47" s="34"/>
      <c r="S47" s="11"/>
    </row>
    <row r="48" spans="2:19" ht="12.75" x14ac:dyDescent="0.2">
      <c r="B48" s="18">
        <v>13</v>
      </c>
      <c r="C48" s="91"/>
      <c r="D48" s="91"/>
      <c r="E48" s="63"/>
      <c r="F48" s="27"/>
      <c r="G48" s="66"/>
      <c r="H48" s="36"/>
      <c r="I48" s="34"/>
      <c r="J48" s="28"/>
      <c r="K48" s="63"/>
      <c r="L48" s="78"/>
      <c r="M48" s="29"/>
      <c r="N48" s="34"/>
      <c r="S48" s="11"/>
    </row>
    <row r="49" spans="2:19" ht="12.75" x14ac:dyDescent="0.2">
      <c r="B49" s="18">
        <v>14</v>
      </c>
      <c r="C49" s="91"/>
      <c r="D49" s="91"/>
      <c r="E49" s="63"/>
      <c r="F49" s="27"/>
      <c r="G49" s="66"/>
      <c r="H49" s="36"/>
      <c r="I49" s="34"/>
      <c r="J49" s="28"/>
      <c r="K49" s="66"/>
      <c r="L49" s="78"/>
      <c r="M49" s="29"/>
      <c r="N49" s="34"/>
      <c r="S49" s="11"/>
    </row>
    <row r="50" spans="2:19" ht="12.75" x14ac:dyDescent="0.2">
      <c r="B50" s="18">
        <v>15</v>
      </c>
      <c r="C50" s="91"/>
      <c r="D50" s="91"/>
      <c r="E50" s="63"/>
      <c r="F50" s="27"/>
      <c r="G50" s="66"/>
      <c r="H50" s="36"/>
      <c r="I50" s="34"/>
      <c r="J50" s="28"/>
      <c r="K50" s="63"/>
      <c r="L50" s="78"/>
      <c r="M50" s="29"/>
      <c r="N50" s="34"/>
      <c r="S50" s="11"/>
    </row>
    <row r="51" spans="2:19" ht="12.75" x14ac:dyDescent="0.2">
      <c r="B51" s="18">
        <v>16</v>
      </c>
      <c r="C51" s="91"/>
      <c r="D51" s="91"/>
      <c r="E51" s="63"/>
      <c r="F51" s="27"/>
      <c r="G51" s="66"/>
      <c r="H51" s="36"/>
      <c r="I51" s="34"/>
      <c r="J51" s="28"/>
      <c r="K51" s="63"/>
      <c r="L51" s="78"/>
      <c r="M51" s="29"/>
      <c r="N51" s="34"/>
      <c r="S51" s="11"/>
    </row>
    <row r="52" spans="2:19" ht="12.75" x14ac:dyDescent="0.2">
      <c r="B52" s="18">
        <v>17</v>
      </c>
      <c r="C52" s="91"/>
      <c r="D52" s="91"/>
      <c r="E52" s="63"/>
      <c r="F52" s="27"/>
      <c r="G52" s="66"/>
      <c r="H52" s="36"/>
      <c r="I52" s="34"/>
      <c r="J52" s="28"/>
      <c r="K52" s="63"/>
      <c r="L52" s="78"/>
      <c r="M52" s="29"/>
      <c r="N52" s="34"/>
      <c r="S52" s="11"/>
    </row>
    <row r="53" spans="2:19" ht="12.75" x14ac:dyDescent="0.2">
      <c r="B53" s="18">
        <v>18</v>
      </c>
      <c r="C53" s="91"/>
      <c r="D53" s="91"/>
      <c r="E53" s="63"/>
      <c r="F53" s="27"/>
      <c r="G53" s="66"/>
      <c r="H53" s="36"/>
      <c r="I53" s="34"/>
      <c r="J53" s="28"/>
      <c r="K53" s="63"/>
      <c r="L53" s="78"/>
      <c r="M53" s="29"/>
      <c r="N53" s="34"/>
      <c r="S53" s="11"/>
    </row>
    <row r="54" spans="2:19" ht="12.75" x14ac:dyDescent="0.2">
      <c r="B54" s="18">
        <v>19</v>
      </c>
      <c r="C54" s="91"/>
      <c r="D54" s="91"/>
      <c r="E54" s="63"/>
      <c r="F54" s="27"/>
      <c r="G54" s="66"/>
      <c r="H54" s="36"/>
      <c r="I54" s="34"/>
      <c r="J54" s="28"/>
      <c r="K54" s="63"/>
      <c r="L54" s="78"/>
      <c r="M54" s="29"/>
      <c r="N54" s="34"/>
      <c r="S54" s="11"/>
    </row>
    <row r="55" spans="2:19" ht="12.75" x14ac:dyDescent="0.2">
      <c r="B55" s="18">
        <v>20</v>
      </c>
      <c r="C55" s="91"/>
      <c r="D55" s="91"/>
      <c r="E55" s="63"/>
      <c r="F55" s="27"/>
      <c r="G55" s="66"/>
      <c r="H55" s="36"/>
      <c r="I55" s="34"/>
      <c r="J55" s="28"/>
      <c r="K55" s="63"/>
      <c r="L55" s="78"/>
      <c r="M55" s="29"/>
      <c r="N55" s="34"/>
      <c r="S55" s="11"/>
    </row>
    <row r="56" spans="2:19" ht="12.75" x14ac:dyDescent="0.2">
      <c r="B56" s="18">
        <v>21</v>
      </c>
      <c r="C56" s="91"/>
      <c r="D56" s="91"/>
      <c r="E56" s="63"/>
      <c r="F56" s="27"/>
      <c r="G56" s="66"/>
      <c r="H56" s="36"/>
      <c r="I56" s="34"/>
      <c r="J56" s="28"/>
      <c r="K56" s="63"/>
      <c r="L56" s="78"/>
      <c r="M56" s="29"/>
      <c r="N56" s="34"/>
      <c r="S56" s="11"/>
    </row>
    <row r="57" spans="2:19" ht="12.75" x14ac:dyDescent="0.2">
      <c r="B57" s="18">
        <v>22</v>
      </c>
      <c r="C57" s="91"/>
      <c r="D57" s="91"/>
      <c r="E57" s="63"/>
      <c r="F57" s="27"/>
      <c r="G57" s="66"/>
      <c r="H57" s="36"/>
      <c r="I57" s="34"/>
      <c r="J57" s="28"/>
      <c r="K57" s="63"/>
      <c r="L57" s="78"/>
      <c r="M57" s="29"/>
      <c r="N57" s="34"/>
      <c r="S57" s="11"/>
    </row>
    <row r="58" spans="2:19" ht="12.75" x14ac:dyDescent="0.2">
      <c r="B58" s="18">
        <v>23</v>
      </c>
      <c r="C58" s="91"/>
      <c r="D58" s="91"/>
      <c r="E58" s="63"/>
      <c r="F58" s="27"/>
      <c r="G58" s="66"/>
      <c r="H58" s="36"/>
      <c r="I58" s="34"/>
      <c r="J58" s="28"/>
      <c r="K58" s="63"/>
      <c r="L58" s="78"/>
      <c r="M58" s="29"/>
      <c r="N58" s="34"/>
      <c r="S58" s="11"/>
    </row>
    <row r="59" spans="2:19" ht="12.75" x14ac:dyDescent="0.2">
      <c r="B59" s="18">
        <v>24</v>
      </c>
      <c r="C59" s="91"/>
      <c r="D59" s="91"/>
      <c r="E59" s="63"/>
      <c r="F59" s="27"/>
      <c r="G59" s="66"/>
      <c r="H59" s="36"/>
      <c r="I59" s="34"/>
      <c r="J59" s="28"/>
      <c r="K59" s="63"/>
      <c r="L59" s="78"/>
      <c r="M59" s="29"/>
      <c r="N59" s="34"/>
      <c r="S59" s="11"/>
    </row>
    <row r="60" spans="2:19" ht="12.75" x14ac:dyDescent="0.2">
      <c r="B60" s="18">
        <v>25</v>
      </c>
      <c r="C60" s="91"/>
      <c r="D60" s="91"/>
      <c r="E60" s="63"/>
      <c r="F60" s="27"/>
      <c r="G60" s="66"/>
      <c r="H60" s="36"/>
      <c r="I60" s="34"/>
      <c r="J60" s="28"/>
      <c r="K60" s="63"/>
      <c r="L60" s="78"/>
      <c r="M60" s="29"/>
      <c r="N60" s="34"/>
      <c r="S60" s="11"/>
    </row>
    <row r="61" spans="2:19" ht="12.75" x14ac:dyDescent="0.2">
      <c r="B61" s="18">
        <v>26</v>
      </c>
      <c r="C61" s="91"/>
      <c r="D61" s="91"/>
      <c r="E61" s="63"/>
      <c r="F61" s="27"/>
      <c r="G61" s="66"/>
      <c r="H61" s="36"/>
      <c r="I61" s="34"/>
      <c r="J61" s="28"/>
      <c r="K61" s="63"/>
      <c r="L61" s="78"/>
      <c r="M61" s="29"/>
      <c r="N61" s="34"/>
      <c r="S61" s="11"/>
    </row>
    <row r="62" spans="2:19" ht="12.75" x14ac:dyDescent="0.2">
      <c r="B62" s="18">
        <v>27</v>
      </c>
      <c r="C62" s="91"/>
      <c r="D62" s="91"/>
      <c r="E62" s="63"/>
      <c r="F62" s="27"/>
      <c r="G62" s="66"/>
      <c r="H62" s="36"/>
      <c r="I62" s="34"/>
      <c r="J62" s="28"/>
      <c r="K62" s="63"/>
      <c r="L62" s="78"/>
      <c r="M62" s="29"/>
      <c r="N62" s="34"/>
      <c r="S62" s="11"/>
    </row>
    <row r="63" spans="2:19" ht="12.75" x14ac:dyDescent="0.2">
      <c r="B63" s="18">
        <v>28</v>
      </c>
      <c r="C63" s="91"/>
      <c r="D63" s="91"/>
      <c r="E63" s="63"/>
      <c r="F63" s="27"/>
      <c r="G63" s="66"/>
      <c r="H63" s="36"/>
      <c r="I63" s="34"/>
      <c r="J63" s="28"/>
      <c r="K63" s="63"/>
      <c r="L63" s="78"/>
      <c r="M63" s="29"/>
      <c r="N63" s="34"/>
      <c r="S63" s="11"/>
    </row>
    <row r="64" spans="2:19" ht="12.75" x14ac:dyDescent="0.2">
      <c r="B64" s="18">
        <v>29</v>
      </c>
      <c r="C64" s="91"/>
      <c r="D64" s="91"/>
      <c r="E64" s="63"/>
      <c r="F64" s="27"/>
      <c r="G64" s="66"/>
      <c r="H64" s="36"/>
      <c r="I64" s="34"/>
      <c r="J64" s="28"/>
      <c r="K64" s="63"/>
      <c r="L64" s="78"/>
      <c r="M64" s="29"/>
      <c r="N64" s="34"/>
      <c r="S64" s="11"/>
    </row>
    <row r="65" spans="2:19" ht="12.75" x14ac:dyDescent="0.2">
      <c r="B65" s="18">
        <v>30</v>
      </c>
      <c r="C65" s="91"/>
      <c r="D65" s="91"/>
      <c r="E65" s="63"/>
      <c r="F65" s="27"/>
      <c r="G65" s="66"/>
      <c r="H65" s="36"/>
      <c r="I65" s="34"/>
      <c r="J65" s="28"/>
      <c r="K65" s="63"/>
      <c r="L65" s="78"/>
      <c r="M65" s="29"/>
      <c r="N65" s="34"/>
      <c r="S65" s="11"/>
    </row>
    <row r="66" spans="2:19" ht="12.75" x14ac:dyDescent="0.2">
      <c r="B66" s="18">
        <v>31</v>
      </c>
      <c r="C66" s="91"/>
      <c r="D66" s="91"/>
      <c r="E66" s="63"/>
      <c r="F66" s="27"/>
      <c r="G66" s="66"/>
      <c r="H66" s="36"/>
      <c r="I66" s="34"/>
      <c r="J66" s="28"/>
      <c r="K66" s="63"/>
      <c r="L66" s="78"/>
      <c r="M66" s="29"/>
      <c r="N66" s="34"/>
      <c r="S66" s="11"/>
    </row>
    <row r="67" spans="2:19" ht="12.75" x14ac:dyDescent="0.2">
      <c r="B67" s="18">
        <v>32</v>
      </c>
      <c r="C67" s="91"/>
      <c r="D67" s="91"/>
      <c r="E67" s="63"/>
      <c r="F67" s="27"/>
      <c r="G67" s="66"/>
      <c r="H67" s="36"/>
      <c r="I67" s="34"/>
      <c r="J67" s="28"/>
      <c r="K67" s="63"/>
      <c r="L67" s="78"/>
      <c r="M67" s="29"/>
      <c r="N67" s="34"/>
      <c r="S67" s="11"/>
    </row>
    <row r="68" spans="2:19" ht="12.75" x14ac:dyDescent="0.2">
      <c r="B68" s="18">
        <v>33</v>
      </c>
      <c r="C68" s="91"/>
      <c r="D68" s="91"/>
      <c r="E68" s="63"/>
      <c r="F68" s="27"/>
      <c r="G68" s="66"/>
      <c r="H68" s="36"/>
      <c r="I68" s="34"/>
      <c r="J68" s="28"/>
      <c r="K68" s="63"/>
      <c r="L68" s="78"/>
      <c r="M68" s="29"/>
      <c r="N68" s="34"/>
      <c r="S68" s="11"/>
    </row>
    <row r="69" spans="2:19" ht="12.75" x14ac:dyDescent="0.2">
      <c r="B69" s="18">
        <v>34</v>
      </c>
      <c r="C69" s="91"/>
      <c r="D69" s="91"/>
      <c r="E69" s="63"/>
      <c r="F69" s="27"/>
      <c r="G69" s="66"/>
      <c r="H69" s="36"/>
      <c r="I69" s="34"/>
      <c r="J69" s="28"/>
      <c r="K69" s="63"/>
      <c r="L69" s="78"/>
      <c r="M69" s="29"/>
      <c r="N69" s="34"/>
      <c r="S69" s="11"/>
    </row>
    <row r="70" spans="2:19" ht="12.75" x14ac:dyDescent="0.2">
      <c r="B70" s="18">
        <v>35</v>
      </c>
      <c r="C70" s="91"/>
      <c r="D70" s="91"/>
      <c r="E70" s="63"/>
      <c r="F70" s="27"/>
      <c r="G70" s="66"/>
      <c r="H70" s="36"/>
      <c r="I70" s="34"/>
      <c r="J70" s="28"/>
      <c r="K70" s="63"/>
      <c r="L70" s="78"/>
      <c r="M70" s="29"/>
      <c r="N70" s="34"/>
      <c r="S70" s="11"/>
    </row>
    <row r="71" spans="2:19" ht="12.75" x14ac:dyDescent="0.2">
      <c r="B71" s="18">
        <v>36</v>
      </c>
      <c r="C71" s="91"/>
      <c r="D71" s="91"/>
      <c r="E71" s="63"/>
      <c r="F71" s="27"/>
      <c r="G71" s="66"/>
      <c r="H71" s="36"/>
      <c r="I71" s="34"/>
      <c r="J71" s="28"/>
      <c r="K71" s="63"/>
      <c r="L71" s="78"/>
      <c r="M71" s="29"/>
      <c r="N71" s="34"/>
      <c r="S71" s="11"/>
    </row>
    <row r="72" spans="2:19" ht="12.75" x14ac:dyDescent="0.2">
      <c r="B72" s="18">
        <v>37</v>
      </c>
      <c r="C72" s="91"/>
      <c r="D72" s="91"/>
      <c r="E72" s="63"/>
      <c r="F72" s="27"/>
      <c r="G72" s="66"/>
      <c r="H72" s="36"/>
      <c r="I72" s="34"/>
      <c r="J72" s="28"/>
      <c r="K72" s="63"/>
      <c r="L72" s="78"/>
      <c r="M72" s="29"/>
      <c r="N72" s="34"/>
      <c r="S72" s="11"/>
    </row>
    <row r="73" spans="2:19" ht="12.75" x14ac:dyDescent="0.2">
      <c r="B73" s="18">
        <v>38</v>
      </c>
      <c r="C73" s="91"/>
      <c r="D73" s="91"/>
      <c r="E73" s="63"/>
      <c r="F73" s="27"/>
      <c r="G73" s="66"/>
      <c r="H73" s="36"/>
      <c r="I73" s="34"/>
      <c r="J73" s="28"/>
      <c r="K73" s="63"/>
      <c r="L73" s="78"/>
      <c r="M73" s="29"/>
      <c r="N73" s="34"/>
      <c r="S73" s="11"/>
    </row>
    <row r="74" spans="2:19" ht="12.75" x14ac:dyDescent="0.2">
      <c r="B74" s="18">
        <v>39</v>
      </c>
      <c r="C74" s="91"/>
      <c r="D74" s="91"/>
      <c r="E74" s="63"/>
      <c r="F74" s="27"/>
      <c r="G74" s="66"/>
      <c r="H74" s="36"/>
      <c r="I74" s="34"/>
      <c r="J74" s="28"/>
      <c r="K74" s="63"/>
      <c r="L74" s="78"/>
      <c r="M74" s="29"/>
      <c r="N74" s="34"/>
      <c r="S74" s="11"/>
    </row>
    <row r="75" spans="2:19" ht="12.75" x14ac:dyDescent="0.2">
      <c r="B75" s="18">
        <v>40</v>
      </c>
      <c r="C75" s="91"/>
      <c r="D75" s="91"/>
      <c r="E75" s="63"/>
      <c r="F75" s="27"/>
      <c r="G75" s="66"/>
      <c r="H75" s="36"/>
      <c r="I75" s="34"/>
      <c r="J75" s="28"/>
      <c r="K75" s="63"/>
      <c r="L75" s="78"/>
      <c r="M75" s="29"/>
      <c r="N75" s="34"/>
      <c r="S75" s="11"/>
    </row>
    <row r="76" spans="2:19" ht="12.75" x14ac:dyDescent="0.2">
      <c r="B76" s="18">
        <v>41</v>
      </c>
      <c r="C76" s="91"/>
      <c r="D76" s="91"/>
      <c r="E76" s="63"/>
      <c r="F76" s="27"/>
      <c r="G76" s="66"/>
      <c r="H76" s="36"/>
      <c r="I76" s="34"/>
      <c r="J76" s="28"/>
      <c r="K76" s="63"/>
      <c r="L76" s="78"/>
      <c r="M76" s="29"/>
      <c r="N76" s="34"/>
      <c r="S76" s="11"/>
    </row>
    <row r="77" spans="2:19" ht="12.75" x14ac:dyDescent="0.2">
      <c r="B77" s="18">
        <v>42</v>
      </c>
      <c r="C77" s="91"/>
      <c r="D77" s="91"/>
      <c r="E77" s="63"/>
      <c r="F77" s="27"/>
      <c r="G77" s="66"/>
      <c r="H77" s="36"/>
      <c r="I77" s="34"/>
      <c r="J77" s="28"/>
      <c r="K77" s="63"/>
      <c r="L77" s="78"/>
      <c r="M77" s="29"/>
      <c r="N77" s="34"/>
      <c r="S77" s="11"/>
    </row>
    <row r="78" spans="2:19" ht="12.75" x14ac:dyDescent="0.2">
      <c r="B78" s="18">
        <v>43</v>
      </c>
      <c r="C78" s="91"/>
      <c r="D78" s="91"/>
      <c r="E78" s="63"/>
      <c r="F78" s="27"/>
      <c r="G78" s="66"/>
      <c r="H78" s="36"/>
      <c r="I78" s="34"/>
      <c r="J78" s="28"/>
      <c r="K78" s="63"/>
      <c r="L78" s="78"/>
      <c r="M78" s="29"/>
      <c r="N78" s="34"/>
      <c r="S78" s="11"/>
    </row>
    <row r="79" spans="2:19" ht="12.75" x14ac:dyDescent="0.2">
      <c r="B79" s="18">
        <v>44</v>
      </c>
      <c r="C79" s="91"/>
      <c r="D79" s="91"/>
      <c r="E79" s="63"/>
      <c r="F79" s="27"/>
      <c r="G79" s="66"/>
      <c r="H79" s="36"/>
      <c r="I79" s="34"/>
      <c r="J79" s="28"/>
      <c r="K79" s="63"/>
      <c r="L79" s="78"/>
      <c r="M79" s="29"/>
      <c r="N79" s="34"/>
    </row>
    <row r="80" spans="2:19" ht="12.75" x14ac:dyDescent="0.2">
      <c r="B80" s="18">
        <v>45</v>
      </c>
      <c r="C80" s="91"/>
      <c r="D80" s="91"/>
      <c r="E80" s="63"/>
      <c r="F80" s="27"/>
      <c r="G80" s="66"/>
      <c r="H80" s="36"/>
      <c r="I80" s="34"/>
      <c r="J80" s="28"/>
      <c r="K80" s="63"/>
      <c r="L80" s="78"/>
      <c r="M80" s="29"/>
      <c r="N80" s="34"/>
    </row>
    <row r="81" spans="2:19" ht="12.75" x14ac:dyDescent="0.2">
      <c r="B81" s="18">
        <v>46</v>
      </c>
      <c r="C81" s="91"/>
      <c r="D81" s="91"/>
      <c r="E81" s="63"/>
      <c r="F81" s="27"/>
      <c r="G81" s="66"/>
      <c r="H81" s="36"/>
      <c r="I81" s="34"/>
      <c r="J81" s="28"/>
      <c r="K81" s="63"/>
      <c r="L81" s="78"/>
      <c r="M81" s="29"/>
      <c r="N81" s="34"/>
    </row>
    <row r="82" spans="2:19" ht="12.75" x14ac:dyDescent="0.2">
      <c r="B82" s="18">
        <v>47</v>
      </c>
      <c r="C82" s="91"/>
      <c r="D82" s="91"/>
      <c r="E82" s="63"/>
      <c r="F82" s="27"/>
      <c r="G82" s="66"/>
      <c r="H82" s="36"/>
      <c r="I82" s="34"/>
      <c r="J82" s="28"/>
      <c r="K82" s="63"/>
      <c r="L82" s="78"/>
      <c r="M82" s="29"/>
      <c r="N82" s="34"/>
    </row>
    <row r="83" spans="2:19" ht="12.75" x14ac:dyDescent="0.2">
      <c r="B83" s="18">
        <v>48</v>
      </c>
      <c r="C83" s="91"/>
      <c r="D83" s="91"/>
      <c r="E83" s="63"/>
      <c r="F83" s="27"/>
      <c r="G83" s="66"/>
      <c r="H83" s="36"/>
      <c r="I83" s="34"/>
      <c r="J83" s="28"/>
      <c r="K83" s="63"/>
      <c r="L83" s="78"/>
      <c r="M83" s="29"/>
      <c r="N83" s="34"/>
    </row>
    <row r="84" spans="2:19" ht="12.75" x14ac:dyDescent="0.2">
      <c r="B84" s="18">
        <v>49</v>
      </c>
      <c r="C84" s="91"/>
      <c r="D84" s="91"/>
      <c r="E84" s="63"/>
      <c r="F84" s="27"/>
      <c r="G84" s="66"/>
      <c r="H84" s="36"/>
      <c r="I84" s="34"/>
      <c r="J84" s="28"/>
      <c r="K84" s="63"/>
      <c r="L84" s="78"/>
      <c r="M84" s="29"/>
      <c r="N84" s="34"/>
      <c r="S84" s="11"/>
    </row>
    <row r="85" spans="2:19" ht="12.75" x14ac:dyDescent="0.2">
      <c r="B85" s="18">
        <v>50</v>
      </c>
      <c r="C85" s="91"/>
      <c r="D85" s="91"/>
      <c r="E85" s="63"/>
      <c r="F85" s="27"/>
      <c r="G85" s="66"/>
      <c r="H85" s="36"/>
      <c r="I85" s="34"/>
      <c r="J85" s="28"/>
      <c r="K85" s="63"/>
      <c r="L85" s="78"/>
      <c r="M85" s="29"/>
      <c r="N85" s="34"/>
      <c r="S85" s="11"/>
    </row>
    <row r="86" spans="2:19" ht="12.75" x14ac:dyDescent="0.2">
      <c r="B86" s="18">
        <v>51</v>
      </c>
      <c r="C86" s="91"/>
      <c r="D86" s="91"/>
      <c r="E86" s="63"/>
      <c r="F86" s="27"/>
      <c r="G86" s="66"/>
      <c r="H86" s="36"/>
      <c r="I86" s="34"/>
      <c r="J86" s="28"/>
      <c r="K86" s="63"/>
      <c r="L86" s="78"/>
      <c r="M86" s="29"/>
      <c r="N86" s="34"/>
      <c r="S86" s="11"/>
    </row>
    <row r="87" spans="2:19" ht="12.75" x14ac:dyDescent="0.2">
      <c r="B87" s="18">
        <v>52</v>
      </c>
      <c r="C87" s="91"/>
      <c r="D87" s="91"/>
      <c r="E87" s="63"/>
      <c r="F87" s="27"/>
      <c r="G87" s="66"/>
      <c r="H87" s="36"/>
      <c r="I87" s="34"/>
      <c r="J87" s="28"/>
      <c r="K87" s="63"/>
      <c r="L87" s="78"/>
      <c r="M87" s="29"/>
      <c r="N87" s="34"/>
      <c r="S87" s="11"/>
    </row>
    <row r="88" spans="2:19" ht="12.75" x14ac:dyDescent="0.2">
      <c r="B88" s="18">
        <v>53</v>
      </c>
      <c r="C88" s="91"/>
      <c r="D88" s="91"/>
      <c r="E88" s="63"/>
      <c r="F88" s="27"/>
      <c r="G88" s="66"/>
      <c r="H88" s="36"/>
      <c r="I88" s="34"/>
      <c r="J88" s="28"/>
      <c r="K88" s="63"/>
      <c r="L88" s="78"/>
      <c r="M88" s="29"/>
      <c r="N88" s="34"/>
      <c r="S88" s="11"/>
    </row>
    <row r="89" spans="2:19" ht="12.75" x14ac:dyDescent="0.2">
      <c r="B89" s="18">
        <v>54</v>
      </c>
      <c r="C89" s="91"/>
      <c r="D89" s="91"/>
      <c r="E89" s="63"/>
      <c r="F89" s="27"/>
      <c r="G89" s="66"/>
      <c r="H89" s="36"/>
      <c r="I89" s="34"/>
      <c r="J89" s="28"/>
      <c r="K89" s="63"/>
      <c r="L89" s="78"/>
      <c r="M89" s="29"/>
      <c r="N89" s="34"/>
      <c r="S89" s="11"/>
    </row>
    <row r="90" spans="2:19" ht="12.75" x14ac:dyDescent="0.2">
      <c r="B90" s="18">
        <v>55</v>
      </c>
      <c r="C90" s="91"/>
      <c r="D90" s="91"/>
      <c r="E90" s="63"/>
      <c r="F90" s="27"/>
      <c r="G90" s="66"/>
      <c r="H90" s="36"/>
      <c r="I90" s="34"/>
      <c r="J90" s="28"/>
      <c r="K90" s="63"/>
      <c r="L90" s="78"/>
      <c r="M90" s="29"/>
      <c r="N90" s="34"/>
      <c r="S90" s="11"/>
    </row>
    <row r="91" spans="2:19" ht="12.75" x14ac:dyDescent="0.2">
      <c r="B91" s="18">
        <v>56</v>
      </c>
      <c r="C91" s="91"/>
      <c r="D91" s="91"/>
      <c r="E91" s="63"/>
      <c r="F91" s="27"/>
      <c r="G91" s="66"/>
      <c r="H91" s="36"/>
      <c r="I91" s="34"/>
      <c r="J91" s="28"/>
      <c r="K91" s="63"/>
      <c r="L91" s="78"/>
      <c r="M91" s="29"/>
      <c r="N91" s="34"/>
      <c r="S91" s="11"/>
    </row>
    <row r="92" spans="2:19" ht="12.75" x14ac:dyDescent="0.2">
      <c r="B92" s="18">
        <v>57</v>
      </c>
      <c r="C92" s="91"/>
      <c r="D92" s="91"/>
      <c r="E92" s="63"/>
      <c r="F92" s="27"/>
      <c r="G92" s="66"/>
      <c r="H92" s="36"/>
      <c r="I92" s="34"/>
      <c r="J92" s="28"/>
      <c r="K92" s="63"/>
      <c r="L92" s="78"/>
      <c r="M92" s="29"/>
      <c r="N92" s="34"/>
      <c r="S92" s="11"/>
    </row>
    <row r="93" spans="2:19" ht="12.75" x14ac:dyDescent="0.2">
      <c r="B93" s="18">
        <v>58</v>
      </c>
      <c r="C93" s="91"/>
      <c r="D93" s="91"/>
      <c r="E93" s="63"/>
      <c r="F93" s="27"/>
      <c r="G93" s="66"/>
      <c r="H93" s="36"/>
      <c r="I93" s="34"/>
      <c r="J93" s="28"/>
      <c r="K93" s="63"/>
      <c r="L93" s="78"/>
      <c r="M93" s="29"/>
      <c r="N93" s="34"/>
      <c r="S93" s="11"/>
    </row>
    <row r="94" spans="2:19" ht="12.75" x14ac:dyDescent="0.2">
      <c r="B94" s="18">
        <v>59</v>
      </c>
      <c r="C94" s="91"/>
      <c r="D94" s="91"/>
      <c r="E94" s="63"/>
      <c r="F94" s="27"/>
      <c r="G94" s="66"/>
      <c r="H94" s="36"/>
      <c r="I94" s="34"/>
      <c r="J94" s="28"/>
      <c r="K94" s="63"/>
      <c r="L94" s="78"/>
      <c r="M94" s="29"/>
      <c r="N94" s="34"/>
      <c r="S94" s="11"/>
    </row>
    <row r="95" spans="2:19" ht="12.75" x14ac:dyDescent="0.2">
      <c r="B95" s="18">
        <v>60</v>
      </c>
      <c r="C95" s="91"/>
      <c r="D95" s="91"/>
      <c r="E95" s="63"/>
      <c r="F95" s="27"/>
      <c r="G95" s="66"/>
      <c r="H95" s="36"/>
      <c r="I95" s="34"/>
      <c r="J95" s="28"/>
      <c r="K95" s="63"/>
      <c r="L95" s="78"/>
      <c r="M95" s="29"/>
      <c r="N95" s="34"/>
      <c r="S95" s="11"/>
    </row>
    <row r="96" spans="2:19" ht="12.75" x14ac:dyDescent="0.2">
      <c r="B96" s="18">
        <v>61</v>
      </c>
      <c r="C96" s="91"/>
      <c r="D96" s="91"/>
      <c r="E96" s="63"/>
      <c r="F96" s="27"/>
      <c r="G96" s="66"/>
      <c r="H96" s="36"/>
      <c r="I96" s="34"/>
      <c r="J96" s="28"/>
      <c r="K96" s="63"/>
      <c r="L96" s="78"/>
      <c r="M96" s="29"/>
      <c r="N96" s="34"/>
      <c r="S96" s="11"/>
    </row>
    <row r="97" spans="2:19" ht="12.75" x14ac:dyDescent="0.2">
      <c r="B97" s="18">
        <v>62</v>
      </c>
      <c r="C97" s="91"/>
      <c r="D97" s="91"/>
      <c r="E97" s="63"/>
      <c r="F97" s="27"/>
      <c r="G97" s="66"/>
      <c r="H97" s="36"/>
      <c r="I97" s="34"/>
      <c r="J97" s="28"/>
      <c r="K97" s="63"/>
      <c r="L97" s="78"/>
      <c r="M97" s="29"/>
      <c r="N97" s="34"/>
      <c r="S97" s="11"/>
    </row>
    <row r="98" spans="2:19" ht="12.75" x14ac:dyDescent="0.2">
      <c r="B98" s="18">
        <v>63</v>
      </c>
      <c r="C98" s="91"/>
      <c r="D98" s="91"/>
      <c r="E98" s="63"/>
      <c r="F98" s="27"/>
      <c r="G98" s="66"/>
      <c r="H98" s="36"/>
      <c r="I98" s="34"/>
      <c r="J98" s="28"/>
      <c r="K98" s="63"/>
      <c r="L98" s="78"/>
      <c r="M98" s="29"/>
      <c r="N98" s="34"/>
      <c r="S98" s="11"/>
    </row>
    <row r="99" spans="2:19" ht="12.75" x14ac:dyDescent="0.2">
      <c r="B99" s="18">
        <v>64</v>
      </c>
      <c r="C99" s="91"/>
      <c r="D99" s="91"/>
      <c r="E99" s="63"/>
      <c r="F99" s="27"/>
      <c r="G99" s="66"/>
      <c r="H99" s="36"/>
      <c r="I99" s="34"/>
      <c r="J99" s="28"/>
      <c r="K99" s="63"/>
      <c r="L99" s="78"/>
      <c r="M99" s="29"/>
      <c r="N99" s="34"/>
      <c r="S99" s="11"/>
    </row>
    <row r="100" spans="2:19" ht="12.75" x14ac:dyDescent="0.2">
      <c r="B100" s="18">
        <v>65</v>
      </c>
      <c r="C100" s="91"/>
      <c r="D100" s="91"/>
      <c r="E100" s="63"/>
      <c r="F100" s="27"/>
      <c r="G100" s="66"/>
      <c r="H100" s="36"/>
      <c r="I100" s="34"/>
      <c r="J100" s="28"/>
      <c r="K100" s="63"/>
      <c r="L100" s="78"/>
      <c r="M100" s="29"/>
      <c r="N100" s="34"/>
      <c r="S100" s="11"/>
    </row>
    <row r="101" spans="2:19" ht="12.75" x14ac:dyDescent="0.2">
      <c r="B101" s="18">
        <v>66</v>
      </c>
      <c r="C101" s="91"/>
      <c r="D101" s="91"/>
      <c r="E101" s="63"/>
      <c r="F101" s="27"/>
      <c r="G101" s="66"/>
      <c r="H101" s="36"/>
      <c r="I101" s="34"/>
      <c r="J101" s="28"/>
      <c r="K101" s="63"/>
      <c r="L101" s="78"/>
      <c r="M101" s="29"/>
      <c r="N101" s="34"/>
      <c r="S101" s="11"/>
    </row>
    <row r="102" spans="2:19" ht="12.75" x14ac:dyDescent="0.2">
      <c r="B102" s="18">
        <v>67</v>
      </c>
      <c r="C102" s="91"/>
      <c r="D102" s="91"/>
      <c r="E102" s="63"/>
      <c r="F102" s="27"/>
      <c r="G102" s="66"/>
      <c r="H102" s="36"/>
      <c r="I102" s="34"/>
      <c r="J102" s="28"/>
      <c r="K102" s="63"/>
      <c r="L102" s="78"/>
      <c r="M102" s="29"/>
      <c r="N102" s="34"/>
      <c r="S102" s="11"/>
    </row>
    <row r="103" spans="2:19" ht="12.75" x14ac:dyDescent="0.2">
      <c r="B103" s="18">
        <v>68</v>
      </c>
      <c r="C103" s="91"/>
      <c r="D103" s="91"/>
      <c r="E103" s="63"/>
      <c r="F103" s="27"/>
      <c r="G103" s="66"/>
      <c r="H103" s="36"/>
      <c r="I103" s="34"/>
      <c r="J103" s="28"/>
      <c r="K103" s="63"/>
      <c r="L103" s="78"/>
      <c r="M103" s="29"/>
      <c r="N103" s="34"/>
      <c r="S103" s="11"/>
    </row>
    <row r="104" spans="2:19" ht="12.75" x14ac:dyDescent="0.2">
      <c r="B104" s="18">
        <v>69</v>
      </c>
      <c r="C104" s="91"/>
      <c r="D104" s="91"/>
      <c r="E104" s="63"/>
      <c r="F104" s="27"/>
      <c r="G104" s="66"/>
      <c r="H104" s="36"/>
      <c r="I104" s="34"/>
      <c r="J104" s="28"/>
      <c r="K104" s="63"/>
      <c r="L104" s="78"/>
      <c r="M104" s="29"/>
      <c r="N104" s="34"/>
      <c r="S104" s="11"/>
    </row>
    <row r="105" spans="2:19" ht="12.75" x14ac:dyDescent="0.2">
      <c r="B105" s="18">
        <v>70</v>
      </c>
      <c r="C105" s="91"/>
      <c r="D105" s="91"/>
      <c r="E105" s="63"/>
      <c r="F105" s="27"/>
      <c r="G105" s="66"/>
      <c r="H105" s="36"/>
      <c r="I105" s="34"/>
      <c r="J105" s="28"/>
      <c r="K105" s="63"/>
      <c r="L105" s="78"/>
      <c r="M105" s="29"/>
      <c r="N105" s="34"/>
      <c r="S105" s="11"/>
    </row>
    <row r="106" spans="2:19" ht="15" customHeight="1" x14ac:dyDescent="0.2">
      <c r="B106" s="13"/>
      <c r="C106" s="12"/>
      <c r="D106" s="12"/>
      <c r="E106" s="13"/>
      <c r="F106" s="20"/>
      <c r="G106" s="13"/>
      <c r="H106" s="13"/>
      <c r="I106" s="21"/>
      <c r="J106" s="13"/>
      <c r="S106" s="11"/>
    </row>
    <row r="108" spans="2:19" ht="18.75" customHeight="1" x14ac:dyDescent="0.2">
      <c r="B108" s="125" t="s">
        <v>11</v>
      </c>
      <c r="C108" s="125"/>
      <c r="D108" s="125"/>
      <c r="E108" s="125"/>
      <c r="F108" s="125"/>
      <c r="G108" s="125"/>
      <c r="H108" s="125"/>
      <c r="I108" s="125"/>
    </row>
    <row r="109" spans="2:19" ht="37.5" customHeight="1" x14ac:dyDescent="0.2">
      <c r="B109" s="64"/>
      <c r="C109" s="64"/>
      <c r="D109" s="64"/>
      <c r="E109" s="64"/>
      <c r="F109" s="64"/>
      <c r="G109" s="64"/>
      <c r="H109" s="64"/>
      <c r="I109" s="64"/>
      <c r="L109" s="124" t="s">
        <v>27</v>
      </c>
      <c r="M109" s="124"/>
      <c r="N109" s="65"/>
    </row>
    <row r="110" spans="2:19" ht="66.75" customHeight="1" x14ac:dyDescent="0.2">
      <c r="B110" s="22" t="s">
        <v>1</v>
      </c>
      <c r="C110" s="108" t="s">
        <v>2</v>
      </c>
      <c r="D110" s="108"/>
      <c r="E110" s="69" t="s">
        <v>3</v>
      </c>
      <c r="F110" s="69" t="s">
        <v>9</v>
      </c>
      <c r="G110" s="69" t="s">
        <v>4</v>
      </c>
      <c r="H110" s="69" t="s">
        <v>33</v>
      </c>
      <c r="I110" s="69" t="s">
        <v>19</v>
      </c>
      <c r="J110" s="69" t="s">
        <v>35</v>
      </c>
      <c r="K110" s="69" t="s">
        <v>37</v>
      </c>
      <c r="L110" s="69" t="s">
        <v>20</v>
      </c>
      <c r="M110" s="69" t="s">
        <v>21</v>
      </c>
      <c r="N110" s="69" t="s">
        <v>34</v>
      </c>
    </row>
    <row r="111" spans="2:19" ht="3.6" customHeight="1" x14ac:dyDescent="0.2">
      <c r="B111" s="15"/>
      <c r="C111" s="106"/>
      <c r="D111" s="107"/>
      <c r="E111" s="16"/>
      <c r="F111" s="16"/>
      <c r="G111" s="16"/>
      <c r="H111" s="35"/>
      <c r="I111" s="70"/>
      <c r="J111" s="16"/>
      <c r="K111" s="16"/>
      <c r="L111" s="16"/>
      <c r="M111" s="16"/>
      <c r="N111" s="37"/>
    </row>
    <row r="112" spans="2:19" ht="12.75" x14ac:dyDescent="0.2">
      <c r="B112" s="17">
        <v>1</v>
      </c>
      <c r="C112" s="120"/>
      <c r="D112" s="120"/>
      <c r="E112" s="66"/>
      <c r="F112" s="30"/>
      <c r="G112" s="66"/>
      <c r="H112" s="36"/>
      <c r="I112" s="52"/>
      <c r="J112" s="25"/>
      <c r="K112" s="66"/>
      <c r="L112" s="66"/>
      <c r="M112" s="26"/>
      <c r="N112" s="34"/>
    </row>
    <row r="113" spans="2:14" ht="12.75" x14ac:dyDescent="0.2">
      <c r="B113" s="18">
        <v>2</v>
      </c>
      <c r="C113" s="91"/>
      <c r="D113" s="91"/>
      <c r="E113" s="63"/>
      <c r="F113" s="31"/>
      <c r="G113" s="66"/>
      <c r="H113" s="36"/>
      <c r="I113" s="52"/>
      <c r="J113" s="28"/>
      <c r="K113" s="63"/>
      <c r="L113" s="63"/>
      <c r="M113" s="29"/>
      <c r="N113" s="34"/>
    </row>
    <row r="114" spans="2:14" ht="12.75" x14ac:dyDescent="0.2">
      <c r="B114" s="18">
        <v>3</v>
      </c>
      <c r="C114" s="91"/>
      <c r="D114" s="91"/>
      <c r="E114" s="63"/>
      <c r="F114" s="31"/>
      <c r="G114" s="66"/>
      <c r="H114" s="36"/>
      <c r="I114" s="52"/>
      <c r="J114" s="28"/>
      <c r="K114" s="63"/>
      <c r="L114" s="63"/>
      <c r="M114" s="29"/>
      <c r="N114" s="34"/>
    </row>
    <row r="115" spans="2:14" ht="12.75" x14ac:dyDescent="0.2">
      <c r="B115" s="18">
        <v>4</v>
      </c>
      <c r="C115" s="91"/>
      <c r="D115" s="91"/>
      <c r="E115" s="63"/>
      <c r="F115" s="31"/>
      <c r="G115" s="66"/>
      <c r="H115" s="36"/>
      <c r="I115" s="52"/>
      <c r="J115" s="28"/>
      <c r="K115" s="63"/>
      <c r="L115" s="63"/>
      <c r="M115" s="29"/>
      <c r="N115" s="34"/>
    </row>
    <row r="116" spans="2:14" ht="12.75" x14ac:dyDescent="0.2">
      <c r="B116" s="18">
        <v>5</v>
      </c>
      <c r="C116" s="91"/>
      <c r="D116" s="91"/>
      <c r="E116" s="63"/>
      <c r="F116" s="31"/>
      <c r="G116" s="66"/>
      <c r="H116" s="36"/>
      <c r="I116" s="52"/>
      <c r="J116" s="28"/>
      <c r="K116" s="63"/>
      <c r="L116" s="63"/>
      <c r="M116" s="29"/>
      <c r="N116" s="34"/>
    </row>
    <row r="117" spans="2:14" ht="12.75" x14ac:dyDescent="0.2">
      <c r="B117" s="18">
        <v>6</v>
      </c>
      <c r="C117" s="91"/>
      <c r="D117" s="91"/>
      <c r="E117" s="63"/>
      <c r="F117" s="31"/>
      <c r="G117" s="66"/>
      <c r="H117" s="36"/>
      <c r="I117" s="52"/>
      <c r="J117" s="28"/>
      <c r="K117" s="63"/>
      <c r="L117" s="63"/>
      <c r="M117" s="29"/>
      <c r="N117" s="34"/>
    </row>
    <row r="118" spans="2:14" ht="12.75" x14ac:dyDescent="0.2">
      <c r="B118" s="18">
        <v>7</v>
      </c>
      <c r="C118" s="91"/>
      <c r="D118" s="91"/>
      <c r="E118" s="63"/>
      <c r="F118" s="31"/>
      <c r="G118" s="66"/>
      <c r="H118" s="36"/>
      <c r="I118" s="52"/>
      <c r="J118" s="28"/>
      <c r="K118" s="63"/>
      <c r="L118" s="63"/>
      <c r="M118" s="29"/>
      <c r="N118" s="34"/>
    </row>
    <row r="119" spans="2:14" ht="12.75" x14ac:dyDescent="0.2">
      <c r="B119" s="18">
        <v>8</v>
      </c>
      <c r="C119" s="91"/>
      <c r="D119" s="91"/>
      <c r="E119" s="63"/>
      <c r="F119" s="31"/>
      <c r="G119" s="66"/>
      <c r="H119" s="36"/>
      <c r="I119" s="52"/>
      <c r="J119" s="28"/>
      <c r="K119" s="63"/>
      <c r="L119" s="63"/>
      <c r="M119" s="29"/>
      <c r="N119" s="34"/>
    </row>
    <row r="120" spans="2:14" ht="12.75" x14ac:dyDescent="0.2">
      <c r="B120" s="18">
        <v>9</v>
      </c>
      <c r="C120" s="91"/>
      <c r="D120" s="91"/>
      <c r="E120" s="63"/>
      <c r="F120" s="31"/>
      <c r="G120" s="66"/>
      <c r="H120" s="36"/>
      <c r="I120" s="52"/>
      <c r="J120" s="28"/>
      <c r="K120" s="63"/>
      <c r="L120" s="63"/>
      <c r="M120" s="29"/>
      <c r="N120" s="34"/>
    </row>
    <row r="121" spans="2:14" ht="12.75" x14ac:dyDescent="0.2">
      <c r="B121" s="18">
        <v>10</v>
      </c>
      <c r="C121" s="91"/>
      <c r="D121" s="91"/>
      <c r="E121" s="63"/>
      <c r="F121" s="31"/>
      <c r="G121" s="66"/>
      <c r="H121" s="36"/>
      <c r="I121" s="52"/>
      <c r="J121" s="28"/>
      <c r="K121" s="63"/>
      <c r="L121" s="63"/>
      <c r="M121" s="29"/>
      <c r="N121" s="34"/>
    </row>
    <row r="122" spans="2:14" ht="12.75" x14ac:dyDescent="0.2">
      <c r="B122" s="18">
        <v>11</v>
      </c>
      <c r="C122" s="91"/>
      <c r="D122" s="91"/>
      <c r="E122" s="63"/>
      <c r="F122" s="31"/>
      <c r="G122" s="66"/>
      <c r="H122" s="36"/>
      <c r="I122" s="52"/>
      <c r="J122" s="28"/>
      <c r="K122" s="63"/>
      <c r="L122" s="63"/>
      <c r="M122" s="29"/>
      <c r="N122" s="34"/>
    </row>
    <row r="123" spans="2:14" ht="12.75" x14ac:dyDescent="0.2">
      <c r="B123" s="18">
        <v>12</v>
      </c>
      <c r="C123" s="91"/>
      <c r="D123" s="91"/>
      <c r="E123" s="63"/>
      <c r="F123" s="31"/>
      <c r="G123" s="66"/>
      <c r="H123" s="36"/>
      <c r="I123" s="52"/>
      <c r="J123" s="28"/>
      <c r="K123" s="63"/>
      <c r="L123" s="63"/>
      <c r="M123" s="29"/>
      <c r="N123" s="34"/>
    </row>
    <row r="124" spans="2:14" ht="12.75" x14ac:dyDescent="0.2">
      <c r="B124" s="18">
        <v>13</v>
      </c>
      <c r="C124" s="91"/>
      <c r="D124" s="91"/>
      <c r="E124" s="63"/>
      <c r="F124" s="31"/>
      <c r="G124" s="66"/>
      <c r="H124" s="36"/>
      <c r="I124" s="52"/>
      <c r="J124" s="28"/>
      <c r="K124" s="63"/>
      <c r="L124" s="63"/>
      <c r="M124" s="29"/>
      <c r="N124" s="34"/>
    </row>
    <row r="125" spans="2:14" ht="12.75" x14ac:dyDescent="0.2">
      <c r="B125" s="18">
        <v>14</v>
      </c>
      <c r="C125" s="91"/>
      <c r="D125" s="91"/>
      <c r="E125" s="63"/>
      <c r="F125" s="31"/>
      <c r="G125" s="66"/>
      <c r="H125" s="36"/>
      <c r="I125" s="52"/>
      <c r="J125" s="28"/>
      <c r="K125" s="63"/>
      <c r="L125" s="63"/>
      <c r="M125" s="29"/>
      <c r="N125" s="34"/>
    </row>
    <row r="126" spans="2:14" ht="12.75" x14ac:dyDescent="0.2">
      <c r="B126" s="18">
        <v>15</v>
      </c>
      <c r="C126" s="91"/>
      <c r="D126" s="91"/>
      <c r="E126" s="63"/>
      <c r="F126" s="31"/>
      <c r="G126" s="66"/>
      <c r="H126" s="36"/>
      <c r="I126" s="52"/>
      <c r="J126" s="28"/>
      <c r="K126" s="63"/>
      <c r="L126" s="63"/>
      <c r="M126" s="29"/>
      <c r="N126" s="34"/>
    </row>
    <row r="127" spans="2:14" ht="12.75" x14ac:dyDescent="0.2">
      <c r="B127" s="18">
        <v>16</v>
      </c>
      <c r="C127" s="91"/>
      <c r="D127" s="91"/>
      <c r="E127" s="63"/>
      <c r="F127" s="31"/>
      <c r="G127" s="66"/>
      <c r="H127" s="36"/>
      <c r="I127" s="52"/>
      <c r="J127" s="28"/>
      <c r="K127" s="63"/>
      <c r="L127" s="63"/>
      <c r="M127" s="29"/>
      <c r="N127" s="34"/>
    </row>
    <row r="128" spans="2:14" ht="12.75" x14ac:dyDescent="0.2">
      <c r="B128" s="18">
        <v>17</v>
      </c>
      <c r="C128" s="91"/>
      <c r="D128" s="91"/>
      <c r="E128" s="63"/>
      <c r="F128" s="31"/>
      <c r="G128" s="66"/>
      <c r="H128" s="36"/>
      <c r="I128" s="52"/>
      <c r="J128" s="28"/>
      <c r="K128" s="63"/>
      <c r="L128" s="63"/>
      <c r="M128" s="29"/>
      <c r="N128" s="34"/>
    </row>
    <row r="129" spans="2:14" ht="12.75" x14ac:dyDescent="0.2">
      <c r="B129" s="18">
        <v>18</v>
      </c>
      <c r="C129" s="91"/>
      <c r="D129" s="91"/>
      <c r="E129" s="63"/>
      <c r="F129" s="31"/>
      <c r="G129" s="66"/>
      <c r="H129" s="36"/>
      <c r="I129" s="52"/>
      <c r="J129" s="28"/>
      <c r="K129" s="63"/>
      <c r="L129" s="63"/>
      <c r="M129" s="29"/>
      <c r="N129" s="34"/>
    </row>
    <row r="130" spans="2:14" ht="12.75" x14ac:dyDescent="0.2">
      <c r="B130" s="18">
        <v>19</v>
      </c>
      <c r="C130" s="91"/>
      <c r="D130" s="91"/>
      <c r="E130" s="63"/>
      <c r="F130" s="31"/>
      <c r="G130" s="66"/>
      <c r="H130" s="36"/>
      <c r="I130" s="52"/>
      <c r="J130" s="28"/>
      <c r="K130" s="63"/>
      <c r="L130" s="63"/>
      <c r="M130" s="29"/>
      <c r="N130" s="34"/>
    </row>
    <row r="131" spans="2:14" ht="12.75" x14ac:dyDescent="0.2">
      <c r="B131" s="18">
        <v>20</v>
      </c>
      <c r="C131" s="91"/>
      <c r="D131" s="91"/>
      <c r="E131" s="63"/>
      <c r="F131" s="31"/>
      <c r="G131" s="66"/>
      <c r="H131" s="36"/>
      <c r="I131" s="52"/>
      <c r="J131" s="28"/>
      <c r="K131" s="63"/>
      <c r="L131" s="63"/>
      <c r="M131" s="29"/>
      <c r="N131" s="34"/>
    </row>
    <row r="132" spans="2:14" ht="12.75" x14ac:dyDescent="0.2">
      <c r="B132" s="18">
        <v>21</v>
      </c>
      <c r="C132" s="91"/>
      <c r="D132" s="91"/>
      <c r="E132" s="63"/>
      <c r="F132" s="31"/>
      <c r="G132" s="66"/>
      <c r="H132" s="36"/>
      <c r="I132" s="52"/>
      <c r="J132" s="28"/>
      <c r="K132" s="63"/>
      <c r="L132" s="63"/>
      <c r="M132" s="29"/>
      <c r="N132" s="34"/>
    </row>
    <row r="133" spans="2:14" ht="12.75" x14ac:dyDescent="0.2">
      <c r="B133" s="18">
        <v>22</v>
      </c>
      <c r="C133" s="91"/>
      <c r="D133" s="91"/>
      <c r="E133" s="63"/>
      <c r="F133" s="31"/>
      <c r="G133" s="66"/>
      <c r="H133" s="36"/>
      <c r="I133" s="52"/>
      <c r="J133" s="28"/>
      <c r="K133" s="63"/>
      <c r="L133" s="63"/>
      <c r="M133" s="29"/>
      <c r="N133" s="34"/>
    </row>
    <row r="134" spans="2:14" ht="12.75" x14ac:dyDescent="0.2">
      <c r="B134" s="18">
        <v>23</v>
      </c>
      <c r="C134" s="91"/>
      <c r="D134" s="91"/>
      <c r="E134" s="63"/>
      <c r="F134" s="31"/>
      <c r="G134" s="66"/>
      <c r="H134" s="36"/>
      <c r="I134" s="52"/>
      <c r="J134" s="28"/>
      <c r="K134" s="63"/>
      <c r="L134" s="63"/>
      <c r="M134" s="29"/>
      <c r="N134" s="34"/>
    </row>
    <row r="135" spans="2:14" ht="12.75" x14ac:dyDescent="0.2">
      <c r="B135" s="18">
        <v>24</v>
      </c>
      <c r="C135" s="91"/>
      <c r="D135" s="91"/>
      <c r="E135" s="63"/>
      <c r="F135" s="31"/>
      <c r="G135" s="66"/>
      <c r="H135" s="36"/>
      <c r="I135" s="52"/>
      <c r="J135" s="28"/>
      <c r="K135" s="63"/>
      <c r="L135" s="63"/>
      <c r="M135" s="29"/>
      <c r="N135" s="34"/>
    </row>
    <row r="136" spans="2:14" ht="12.75" x14ac:dyDescent="0.2">
      <c r="B136" s="18">
        <v>25</v>
      </c>
      <c r="C136" s="91"/>
      <c r="D136" s="91"/>
      <c r="E136" s="63"/>
      <c r="F136" s="31"/>
      <c r="G136" s="66"/>
      <c r="H136" s="36"/>
      <c r="I136" s="52"/>
      <c r="J136" s="28"/>
      <c r="K136" s="63"/>
      <c r="L136" s="63"/>
      <c r="M136" s="29"/>
      <c r="N136" s="34"/>
    </row>
    <row r="137" spans="2:14" ht="12.75" x14ac:dyDescent="0.2">
      <c r="B137" s="18">
        <v>26</v>
      </c>
      <c r="C137" s="91"/>
      <c r="D137" s="91"/>
      <c r="E137" s="63"/>
      <c r="F137" s="31"/>
      <c r="G137" s="66"/>
      <c r="H137" s="36"/>
      <c r="I137" s="52"/>
      <c r="J137" s="28"/>
      <c r="K137" s="63"/>
      <c r="L137" s="63"/>
      <c r="M137" s="29"/>
      <c r="N137" s="34"/>
    </row>
    <row r="138" spans="2:14" ht="12.75" x14ac:dyDescent="0.2">
      <c r="B138" s="18">
        <v>27</v>
      </c>
      <c r="C138" s="91"/>
      <c r="D138" s="91"/>
      <c r="E138" s="63"/>
      <c r="F138" s="31"/>
      <c r="G138" s="66"/>
      <c r="H138" s="36"/>
      <c r="I138" s="52"/>
      <c r="J138" s="28"/>
      <c r="K138" s="63"/>
      <c r="L138" s="63"/>
      <c r="M138" s="29"/>
      <c r="N138" s="34"/>
    </row>
    <row r="139" spans="2:14" ht="12.75" x14ac:dyDescent="0.2">
      <c r="B139" s="18">
        <v>28</v>
      </c>
      <c r="C139" s="91"/>
      <c r="D139" s="91"/>
      <c r="E139" s="63"/>
      <c r="F139" s="31"/>
      <c r="G139" s="66"/>
      <c r="H139" s="36"/>
      <c r="I139" s="52"/>
      <c r="J139" s="28"/>
      <c r="K139" s="63"/>
      <c r="L139" s="63"/>
      <c r="M139" s="29"/>
      <c r="N139" s="34"/>
    </row>
    <row r="140" spans="2:14" ht="12.75" x14ac:dyDescent="0.2">
      <c r="B140" s="18">
        <v>29</v>
      </c>
      <c r="C140" s="91"/>
      <c r="D140" s="91"/>
      <c r="E140" s="63"/>
      <c r="F140" s="31"/>
      <c r="G140" s="66"/>
      <c r="H140" s="36"/>
      <c r="I140" s="52"/>
      <c r="J140" s="28"/>
      <c r="K140" s="63"/>
      <c r="L140" s="63"/>
      <c r="M140" s="29"/>
      <c r="N140" s="34"/>
    </row>
    <row r="141" spans="2:14" ht="12.75" x14ac:dyDescent="0.2">
      <c r="B141" s="18">
        <v>30</v>
      </c>
      <c r="C141" s="91"/>
      <c r="D141" s="91"/>
      <c r="E141" s="63"/>
      <c r="F141" s="31"/>
      <c r="G141" s="66"/>
      <c r="H141" s="36"/>
      <c r="I141" s="52"/>
      <c r="J141" s="28"/>
      <c r="K141" s="63"/>
      <c r="L141" s="63"/>
      <c r="M141" s="29"/>
      <c r="N141" s="34"/>
    </row>
    <row r="142" spans="2:14" ht="12.75" x14ac:dyDescent="0.2">
      <c r="B142" s="18">
        <v>31</v>
      </c>
      <c r="C142" s="91"/>
      <c r="D142" s="91"/>
      <c r="E142" s="63"/>
      <c r="F142" s="31"/>
      <c r="G142" s="66"/>
      <c r="H142" s="36"/>
      <c r="I142" s="52"/>
      <c r="J142" s="28"/>
      <c r="K142" s="63"/>
      <c r="L142" s="63"/>
      <c r="M142" s="29"/>
      <c r="N142" s="34"/>
    </row>
    <row r="143" spans="2:14" ht="12.75" x14ac:dyDescent="0.2">
      <c r="B143" s="18">
        <v>32</v>
      </c>
      <c r="C143" s="91"/>
      <c r="D143" s="91"/>
      <c r="E143" s="63"/>
      <c r="F143" s="31"/>
      <c r="G143" s="66"/>
      <c r="H143" s="36"/>
      <c r="I143" s="52"/>
      <c r="J143" s="28"/>
      <c r="K143" s="63"/>
      <c r="L143" s="63"/>
      <c r="M143" s="29"/>
      <c r="N143" s="34"/>
    </row>
    <row r="144" spans="2:14" ht="12.75" x14ac:dyDescent="0.2">
      <c r="B144" s="18">
        <v>33</v>
      </c>
      <c r="C144" s="91"/>
      <c r="D144" s="91"/>
      <c r="E144" s="63"/>
      <c r="F144" s="31"/>
      <c r="G144" s="66"/>
      <c r="H144" s="36"/>
      <c r="I144" s="52"/>
      <c r="J144" s="28"/>
      <c r="K144" s="63"/>
      <c r="L144" s="63"/>
      <c r="M144" s="29"/>
      <c r="N144" s="34"/>
    </row>
    <row r="145" spans="2:14" ht="12.75" x14ac:dyDescent="0.2">
      <c r="B145" s="18">
        <v>34</v>
      </c>
      <c r="C145" s="91"/>
      <c r="D145" s="91"/>
      <c r="E145" s="63"/>
      <c r="F145" s="31"/>
      <c r="G145" s="66"/>
      <c r="H145" s="36"/>
      <c r="I145" s="52"/>
      <c r="J145" s="28"/>
      <c r="K145" s="63"/>
      <c r="L145" s="63"/>
      <c r="M145" s="29"/>
      <c r="N145" s="34"/>
    </row>
    <row r="146" spans="2:14" ht="12.75" x14ac:dyDescent="0.2">
      <c r="B146" s="18">
        <v>35</v>
      </c>
      <c r="C146" s="91"/>
      <c r="D146" s="91"/>
      <c r="E146" s="63"/>
      <c r="F146" s="31"/>
      <c r="G146" s="66"/>
      <c r="H146" s="36"/>
      <c r="I146" s="52"/>
      <c r="J146" s="28"/>
      <c r="K146" s="63"/>
      <c r="L146" s="63"/>
      <c r="M146" s="29"/>
      <c r="N146" s="34"/>
    </row>
    <row r="147" spans="2:14" ht="12.75" x14ac:dyDescent="0.2">
      <c r="B147" s="18">
        <v>36</v>
      </c>
      <c r="C147" s="91"/>
      <c r="D147" s="91"/>
      <c r="E147" s="63"/>
      <c r="F147" s="31"/>
      <c r="G147" s="66"/>
      <c r="H147" s="36"/>
      <c r="I147" s="52"/>
      <c r="J147" s="28"/>
      <c r="K147" s="63"/>
      <c r="L147" s="63"/>
      <c r="M147" s="29"/>
      <c r="N147" s="34"/>
    </row>
    <row r="148" spans="2:14" ht="12.75" x14ac:dyDescent="0.2">
      <c r="B148" s="18">
        <v>37</v>
      </c>
      <c r="C148" s="91"/>
      <c r="D148" s="91"/>
      <c r="E148" s="63"/>
      <c r="F148" s="31"/>
      <c r="G148" s="66"/>
      <c r="H148" s="36"/>
      <c r="I148" s="52"/>
      <c r="J148" s="28"/>
      <c r="K148" s="63"/>
      <c r="L148" s="63"/>
      <c r="M148" s="29"/>
      <c r="N148" s="34"/>
    </row>
    <row r="149" spans="2:14" ht="12.75" x14ac:dyDescent="0.2">
      <c r="B149" s="18">
        <v>38</v>
      </c>
      <c r="C149" s="91"/>
      <c r="D149" s="91"/>
      <c r="E149" s="63"/>
      <c r="F149" s="31"/>
      <c r="G149" s="66"/>
      <c r="H149" s="36"/>
      <c r="I149" s="52"/>
      <c r="J149" s="28"/>
      <c r="K149" s="63"/>
      <c r="L149" s="63"/>
      <c r="M149" s="29"/>
      <c r="N149" s="34"/>
    </row>
    <row r="150" spans="2:14" ht="12.75" x14ac:dyDescent="0.2">
      <c r="B150" s="18">
        <v>39</v>
      </c>
      <c r="C150" s="91"/>
      <c r="D150" s="91"/>
      <c r="E150" s="63"/>
      <c r="F150" s="31"/>
      <c r="G150" s="66"/>
      <c r="H150" s="36"/>
      <c r="I150" s="52"/>
      <c r="J150" s="28"/>
      <c r="K150" s="63"/>
      <c r="L150" s="63"/>
      <c r="M150" s="29"/>
      <c r="N150" s="34"/>
    </row>
    <row r="151" spans="2:14" ht="12.75" x14ac:dyDescent="0.2">
      <c r="B151" s="18">
        <v>40</v>
      </c>
      <c r="C151" s="91"/>
      <c r="D151" s="91"/>
      <c r="E151" s="63"/>
      <c r="F151" s="31"/>
      <c r="G151" s="66"/>
      <c r="H151" s="36"/>
      <c r="I151" s="52"/>
      <c r="J151" s="28"/>
      <c r="K151" s="63"/>
      <c r="L151" s="63"/>
      <c r="M151" s="29"/>
      <c r="N151" s="34"/>
    </row>
    <row r="152" spans="2:14" ht="12.75" x14ac:dyDescent="0.2">
      <c r="B152" s="18">
        <v>41</v>
      </c>
      <c r="C152" s="91"/>
      <c r="D152" s="91"/>
      <c r="E152" s="63"/>
      <c r="F152" s="31"/>
      <c r="G152" s="66"/>
      <c r="H152" s="36"/>
      <c r="I152" s="52"/>
      <c r="J152" s="28"/>
      <c r="K152" s="63"/>
      <c r="L152" s="63"/>
      <c r="M152" s="29"/>
      <c r="N152" s="34"/>
    </row>
    <row r="153" spans="2:14" ht="12.75" x14ac:dyDescent="0.2">
      <c r="B153" s="18">
        <v>42</v>
      </c>
      <c r="C153" s="91"/>
      <c r="D153" s="91"/>
      <c r="E153" s="63"/>
      <c r="F153" s="31"/>
      <c r="G153" s="66"/>
      <c r="H153" s="36"/>
      <c r="I153" s="52"/>
      <c r="J153" s="28"/>
      <c r="K153" s="63"/>
      <c r="L153" s="63"/>
      <c r="M153" s="29"/>
      <c r="N153" s="34"/>
    </row>
    <row r="154" spans="2:14" ht="12.75" x14ac:dyDescent="0.2">
      <c r="B154" s="18">
        <v>43</v>
      </c>
      <c r="C154" s="91"/>
      <c r="D154" s="91"/>
      <c r="E154" s="63"/>
      <c r="F154" s="31"/>
      <c r="G154" s="66"/>
      <c r="H154" s="36"/>
      <c r="I154" s="52"/>
      <c r="J154" s="28"/>
      <c r="K154" s="63"/>
      <c r="L154" s="63"/>
      <c r="M154" s="29"/>
      <c r="N154" s="34"/>
    </row>
    <row r="155" spans="2:14" ht="12.75" x14ac:dyDescent="0.2">
      <c r="B155" s="18">
        <v>44</v>
      </c>
      <c r="C155" s="91"/>
      <c r="D155" s="91"/>
      <c r="E155" s="63"/>
      <c r="F155" s="31"/>
      <c r="G155" s="66"/>
      <c r="H155" s="36"/>
      <c r="I155" s="52"/>
      <c r="J155" s="28"/>
      <c r="K155" s="63"/>
      <c r="L155" s="63"/>
      <c r="M155" s="29"/>
      <c r="N155" s="34"/>
    </row>
    <row r="156" spans="2:14" ht="12.75" x14ac:dyDescent="0.2">
      <c r="B156" s="18">
        <v>45</v>
      </c>
      <c r="C156" s="91"/>
      <c r="D156" s="91"/>
      <c r="E156" s="63"/>
      <c r="F156" s="31"/>
      <c r="G156" s="66"/>
      <c r="H156" s="36"/>
      <c r="I156" s="52"/>
      <c r="J156" s="28"/>
      <c r="K156" s="63"/>
      <c r="L156" s="63"/>
      <c r="M156" s="29"/>
      <c r="N156" s="34"/>
    </row>
    <row r="159" spans="2:14" ht="29.25" customHeight="1" x14ac:dyDescent="0.25">
      <c r="B159" s="103" t="s">
        <v>38</v>
      </c>
      <c r="C159" s="103"/>
      <c r="D159" s="103"/>
      <c r="E159" s="103"/>
      <c r="F159" s="103"/>
      <c r="G159" s="103"/>
      <c r="H159" s="103"/>
      <c r="I159" s="103"/>
      <c r="J159" s="103"/>
      <c r="K159" s="103"/>
      <c r="L159" s="103"/>
      <c r="M159" s="103"/>
      <c r="N159" s="103"/>
    </row>
    <row r="162" spans="10:14" ht="75.75" customHeight="1" thickBot="1" x14ac:dyDescent="0.25">
      <c r="J162" s="75"/>
      <c r="K162" s="76"/>
      <c r="L162" s="76"/>
      <c r="M162" s="77"/>
      <c r="N162" s="77"/>
    </row>
    <row r="163" spans="10:14" ht="15" customHeight="1" x14ac:dyDescent="0.2">
      <c r="J163" s="6" t="s">
        <v>25</v>
      </c>
      <c r="K163" s="7"/>
      <c r="L163" s="23"/>
      <c r="M163" s="123" t="s">
        <v>26</v>
      </c>
      <c r="N163" s="123"/>
    </row>
  </sheetData>
  <sheetProtection algorithmName="SHA-512" hashValue="ImDN60hc2KtVnr0Gv1119D6fxwz5cp/P5TKe9dk5QeciZksI5yvMqo5c6LQoxOMc+DAObgp5lWFkzTKlpHX8yA==" saltValue="ERNfAmQVBS29DvcXGCCCPg==" spinCount="100000" sheet="1" selectLockedCells="1"/>
  <dataConsolidate/>
  <mergeCells count="159">
    <mergeCell ref="C155:D155"/>
    <mergeCell ref="B15:I15"/>
    <mergeCell ref="B28:D28"/>
    <mergeCell ref="B20:I20"/>
    <mergeCell ref="B19:I19"/>
    <mergeCell ref="G24:H24"/>
    <mergeCell ref="C83:D83"/>
    <mergeCell ref="C84:D84"/>
    <mergeCell ref="C154:D154"/>
    <mergeCell ref="B108:I108"/>
    <mergeCell ref="C118:D118"/>
    <mergeCell ref="C119:D119"/>
    <mergeCell ref="C120:D120"/>
    <mergeCell ref="C121:D121"/>
    <mergeCell ref="C122:D122"/>
    <mergeCell ref="C101:D101"/>
    <mergeCell ref="C102:D102"/>
    <mergeCell ref="C103:D103"/>
    <mergeCell ref="C104:D104"/>
    <mergeCell ref="C138:D138"/>
    <mergeCell ref="C151:D151"/>
    <mergeCell ref="C144:D144"/>
    <mergeCell ref="C145:D145"/>
    <mergeCell ref="C152:D152"/>
    <mergeCell ref="M163:N163"/>
    <mergeCell ref="L109:M109"/>
    <mergeCell ref="C141:D141"/>
    <mergeCell ref="C142:D142"/>
    <mergeCell ref="C143:D143"/>
    <mergeCell ref="C150:D150"/>
    <mergeCell ref="C92:D92"/>
    <mergeCell ref="C93:D93"/>
    <mergeCell ref="C94:D94"/>
    <mergeCell ref="C95:D95"/>
    <mergeCell ref="C128:D128"/>
    <mergeCell ref="C124:D124"/>
    <mergeCell ref="C127:D127"/>
    <mergeCell ref="C126:D126"/>
    <mergeCell ref="C133:D133"/>
    <mergeCell ref="C105:D105"/>
    <mergeCell ref="C131:D131"/>
    <mergeCell ref="C112:D112"/>
    <mergeCell ref="C113:D113"/>
    <mergeCell ref="C114:D114"/>
    <mergeCell ref="C125:D125"/>
    <mergeCell ref="C156:D156"/>
    <mergeCell ref="C153:D153"/>
    <mergeCell ref="C100:D100"/>
    <mergeCell ref="B2:I2"/>
    <mergeCell ref="C39:D39"/>
    <mergeCell ref="B11:I11"/>
    <mergeCell ref="B24:C24"/>
    <mergeCell ref="B25:C25"/>
    <mergeCell ref="E24:F24"/>
    <mergeCell ref="C61:D61"/>
    <mergeCell ref="C37:D37"/>
    <mergeCell ref="C34:D34"/>
    <mergeCell ref="B26:D26"/>
    <mergeCell ref="B27:D27"/>
    <mergeCell ref="B29:D29"/>
    <mergeCell ref="C43:D43"/>
    <mergeCell ref="C44:D44"/>
    <mergeCell ref="C45:D45"/>
    <mergeCell ref="C40:D40"/>
    <mergeCell ref="C35:D35"/>
    <mergeCell ref="C36:D36"/>
    <mergeCell ref="C47:D47"/>
    <mergeCell ref="C48:D48"/>
    <mergeCell ref="B32:I32"/>
    <mergeCell ref="B17:I17"/>
    <mergeCell ref="B18:I18"/>
    <mergeCell ref="B14:I14"/>
    <mergeCell ref="C148:D148"/>
    <mergeCell ref="C149:D149"/>
    <mergeCell ref="C139:D139"/>
    <mergeCell ref="C140:D140"/>
    <mergeCell ref="C137:D137"/>
    <mergeCell ref="C46:D46"/>
    <mergeCell ref="C41:D41"/>
    <mergeCell ref="C42:D42"/>
    <mergeCell ref="C134:D134"/>
    <mergeCell ref="C135:D135"/>
    <mergeCell ref="C136:D136"/>
    <mergeCell ref="C49:D49"/>
    <mergeCell ref="C50:D50"/>
    <mergeCell ref="C55:D55"/>
    <mergeCell ref="C66:D66"/>
    <mergeCell ref="C74:D74"/>
    <mergeCell ref="C75:D75"/>
    <mergeCell ref="C76:D76"/>
    <mergeCell ref="C77:D77"/>
    <mergeCell ref="C78:D78"/>
    <mergeCell ref="C85:D85"/>
    <mergeCell ref="C56:D56"/>
    <mergeCell ref="C68:D68"/>
    <mergeCell ref="C69:D69"/>
    <mergeCell ref="C64:D64"/>
    <mergeCell ref="C65:D65"/>
    <mergeCell ref="C130:D130"/>
    <mergeCell ref="C71:D71"/>
    <mergeCell ref="C72:D72"/>
    <mergeCell ref="C86:D86"/>
    <mergeCell ref="C87:D87"/>
    <mergeCell ref="C88:D88"/>
    <mergeCell ref="C73:D73"/>
    <mergeCell ref="C91:D91"/>
    <mergeCell ref="C90:D90"/>
    <mergeCell ref="C79:D79"/>
    <mergeCell ref="C80:D80"/>
    <mergeCell ref="C81:D81"/>
    <mergeCell ref="C82:D82"/>
    <mergeCell ref="B159:N159"/>
    <mergeCell ref="L33:M33"/>
    <mergeCell ref="C38:D38"/>
    <mergeCell ref="C58:D58"/>
    <mergeCell ref="C59:D59"/>
    <mergeCell ref="C132:D132"/>
    <mergeCell ref="C111:D111"/>
    <mergeCell ref="C96:D96"/>
    <mergeCell ref="C99:D99"/>
    <mergeCell ref="C115:D115"/>
    <mergeCell ref="C116:D116"/>
    <mergeCell ref="C117:D117"/>
    <mergeCell ref="C110:D110"/>
    <mergeCell ref="C67:D67"/>
    <mergeCell ref="C60:D60"/>
    <mergeCell ref="C51:D51"/>
    <mergeCell ref="C52:D52"/>
    <mergeCell ref="C53:D53"/>
    <mergeCell ref="C54:D54"/>
    <mergeCell ref="C98:D98"/>
    <mergeCell ref="C97:D97"/>
    <mergeCell ref="C146:D146"/>
    <mergeCell ref="C147:D147"/>
    <mergeCell ref="C70:D70"/>
    <mergeCell ref="B16:I16"/>
    <mergeCell ref="B12:I12"/>
    <mergeCell ref="B21:I21"/>
    <mergeCell ref="B30:I30"/>
    <mergeCell ref="C123:D123"/>
    <mergeCell ref="C129:D129"/>
    <mergeCell ref="B4:J4"/>
    <mergeCell ref="B5:E5"/>
    <mergeCell ref="B6:E6"/>
    <mergeCell ref="B7:E7"/>
    <mergeCell ref="F5:J5"/>
    <mergeCell ref="F6:J6"/>
    <mergeCell ref="F9:J9"/>
    <mergeCell ref="B13:I13"/>
    <mergeCell ref="B10:E10"/>
    <mergeCell ref="F10:J10"/>
    <mergeCell ref="B9:E9"/>
    <mergeCell ref="F8:J8"/>
    <mergeCell ref="B8:E8"/>
    <mergeCell ref="F7:J7"/>
    <mergeCell ref="C57:D57"/>
    <mergeCell ref="C89:D89"/>
    <mergeCell ref="C62:D62"/>
    <mergeCell ref="C63:D63"/>
  </mergeCells>
  <phoneticPr fontId="0" type="noConversion"/>
  <conditionalFormatting sqref="G26:G28">
    <cfRule type="cellIs" dxfId="31" priority="58" operator="lessThan">
      <formula>#REF!</formula>
    </cfRule>
    <cfRule type="cellIs" dxfId="30" priority="59" operator="greaterThanOrEqual">
      <formula>#REF!</formula>
    </cfRule>
  </conditionalFormatting>
  <conditionalFormatting sqref="G29">
    <cfRule type="cellIs" dxfId="29" priority="21" operator="equal">
      <formula>0</formula>
    </cfRule>
    <cfRule type="cellIs" dxfId="28" priority="52" operator="lessThan">
      <formula>$E$29</formula>
    </cfRule>
    <cfRule type="cellIs" dxfId="27" priority="53" operator="greaterThanOrEqual">
      <formula>$E$29</formula>
    </cfRule>
  </conditionalFormatting>
  <conditionalFormatting sqref="H28">
    <cfRule type="cellIs" dxfId="26" priority="46" operator="lessThan">
      <formula>#REF!</formula>
    </cfRule>
    <cfRule type="cellIs" dxfId="25" priority="47" operator="greaterThanOrEqual">
      <formula>#REF!</formula>
    </cfRule>
  </conditionalFormatting>
  <conditionalFormatting sqref="H29">
    <cfRule type="cellIs" dxfId="24" priority="44" operator="lessThan">
      <formula>#REF!</formula>
    </cfRule>
    <cfRule type="cellIs" dxfId="23" priority="45" operator="greaterThanOrEqual">
      <formula>#REF!</formula>
    </cfRule>
  </conditionalFormatting>
  <conditionalFormatting sqref="I27">
    <cfRule type="cellIs" dxfId="22" priority="42" operator="lessThan">
      <formula>#REF!</formula>
    </cfRule>
    <cfRule type="cellIs" dxfId="21" priority="43" operator="greaterThanOrEqual">
      <formula>#REF!</formula>
    </cfRule>
  </conditionalFormatting>
  <conditionalFormatting sqref="J17:J18">
    <cfRule type="expression" dxfId="20" priority="27">
      <formula>$J$16="3."</formula>
    </cfRule>
  </conditionalFormatting>
  <conditionalFormatting sqref="H26">
    <cfRule type="cellIs" dxfId="19" priority="50" operator="lessThan">
      <formula>F26</formula>
    </cfRule>
    <cfRule type="cellIs" dxfId="18" priority="51" operator="greaterThanOrEqual">
      <formula>F26</formula>
    </cfRule>
  </conditionalFormatting>
  <conditionalFormatting sqref="H27">
    <cfRule type="cellIs" dxfId="17" priority="25" operator="greaterThanOrEqual">
      <formula>$F$27</formula>
    </cfRule>
    <cfRule type="cellIs" dxfId="16" priority="26" operator="lessThan">
      <formula>$F$27</formula>
    </cfRule>
  </conditionalFormatting>
  <conditionalFormatting sqref="G26">
    <cfRule type="cellIs" dxfId="15" priority="24" operator="lessThan">
      <formula>$E$26</formula>
    </cfRule>
  </conditionalFormatting>
  <conditionalFormatting sqref="G27">
    <cfRule type="cellIs" dxfId="14" priority="23" operator="lessThan">
      <formula>$E$27</formula>
    </cfRule>
  </conditionalFormatting>
  <conditionalFormatting sqref="G28">
    <cfRule type="cellIs" dxfId="13" priority="22" operator="lessThan">
      <formula>$E$28</formula>
    </cfRule>
  </conditionalFormatting>
  <conditionalFormatting sqref="F5:J5">
    <cfRule type="expression" dxfId="12" priority="15">
      <formula>ISBLANK(F5)</formula>
    </cfRule>
  </conditionalFormatting>
  <conditionalFormatting sqref="F6:J6">
    <cfRule type="expression" dxfId="11" priority="14">
      <formula>ISBLANK(F6)</formula>
    </cfRule>
  </conditionalFormatting>
  <conditionalFormatting sqref="F7:J7">
    <cfRule type="expression" dxfId="10" priority="13">
      <formula>ISBLANK(F7)</formula>
    </cfRule>
  </conditionalFormatting>
  <conditionalFormatting sqref="F8:J8">
    <cfRule type="expression" dxfId="9" priority="12">
      <formula>ISBLANK(F8)</formula>
    </cfRule>
  </conditionalFormatting>
  <conditionalFormatting sqref="F9:J9">
    <cfRule type="expression" dxfId="8" priority="11">
      <formula>ISBLANK(F9)</formula>
    </cfRule>
  </conditionalFormatting>
  <conditionalFormatting sqref="J13">
    <cfRule type="expression" dxfId="7" priority="9">
      <formula>ISBLANK(J13)</formula>
    </cfRule>
  </conditionalFormatting>
  <conditionalFormatting sqref="J14">
    <cfRule type="expression" dxfId="6" priority="8">
      <formula>ISBLANK(J14)</formula>
    </cfRule>
  </conditionalFormatting>
  <conditionalFormatting sqref="J16">
    <cfRule type="expression" dxfId="5" priority="6">
      <formula>ISBLANK(J16)</formula>
    </cfRule>
  </conditionalFormatting>
  <conditionalFormatting sqref="J19">
    <cfRule type="expression" dxfId="4" priority="5">
      <formula>ISBLANK(J19)</formula>
    </cfRule>
  </conditionalFormatting>
  <conditionalFormatting sqref="J20">
    <cfRule type="expression" dxfId="3" priority="4">
      <formula>ISBLANK(J20)</formula>
    </cfRule>
  </conditionalFormatting>
  <conditionalFormatting sqref="J21">
    <cfRule type="expression" dxfId="2" priority="3">
      <formula>ISBLANK(J21)</formula>
    </cfRule>
  </conditionalFormatting>
  <conditionalFormatting sqref="J15">
    <cfRule type="expression" dxfId="1" priority="2">
      <formula>ISBLANK(J15)</formula>
    </cfRule>
  </conditionalFormatting>
  <conditionalFormatting sqref="F10:J10">
    <cfRule type="expression" dxfId="0" priority="1">
      <formula>ISBLANK($F$10)</formula>
    </cfRule>
  </conditionalFormatting>
  <dataValidations count="10">
    <dataValidation operator="greaterThanOrEqual" allowBlank="1" showInputMessage="1" showErrorMessage="1" sqref="J11"/>
    <dataValidation type="list" allowBlank="1" showInputMessage="1" showErrorMessage="1" sqref="K112:K156 K36:K105">
      <formula1>"festangestellt, Honorarkraft/Sonstiges"</formula1>
    </dataValidation>
    <dataValidation type="list" allowBlank="1" showInputMessage="1" showErrorMessage="1" sqref="J20">
      <formula1>Schlüssel_Sozialpädagoge</formula1>
    </dataValidation>
    <dataValidation type="list" allowBlank="1" showInputMessage="1" showErrorMessage="1" sqref="F10">
      <formula1>_Anlass_Einreichung_P.2</formula1>
    </dataValidation>
    <dataValidation type="list" allowBlank="1" showInputMessage="1" showErrorMessage="1" sqref="J19">
      <formula1>Schlüssel_Ausbildungsbegleiter</formula1>
    </dataValidation>
    <dataValidation type="list" allowBlank="1" showInputMessage="1" showErrorMessage="1" sqref="J21">
      <formula1>Schlüssel_Lehrkräfte</formula1>
    </dataValidation>
    <dataValidation type="list" allowBlank="1" showInputMessage="1" showErrorMessage="1" sqref="G112:G156">
      <formula1>"Ausbildungsbegleiter, Sozialpädagoge, Lehrkraft"</formula1>
    </dataValidation>
    <dataValidation type="list" allowBlank="1" showInputMessage="1" showErrorMessage="1" sqref="J16">
      <formula1>Vertragsjahr</formula1>
    </dataValidation>
    <dataValidation type="whole" operator="greaterThanOrEqual" allowBlank="1" showInputMessage="1" showErrorMessage="1" sqref="J17:J18">
      <formula1>#REF!</formula1>
    </dataValidation>
    <dataValidation type="list" allowBlank="1" showInputMessage="1" showErrorMessage="1" sqref="G36:G105">
      <formula1>Proffessionen</formula1>
    </dataValidation>
  </dataValidations>
  <pageMargins left="0.39370078740157483" right="0.31496062992125984" top="0.55118110236220474" bottom="0.47244094488188981" header="0.51181102362204722" footer="0.19685039370078741"/>
  <pageSetup paperSize="8" scale="77" fitToHeight="3" orientation="landscape" r:id="rId1"/>
  <headerFooter alignWithMargins="0">
    <oddFooter>&amp;RSeite &amp;P von &amp;N</oddFooter>
  </headerFooter>
  <ignoredErrors>
    <ignoredError sqref="J15" unlockedFormula="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13"/>
  <sheetViews>
    <sheetView zoomScaleNormal="100" workbookViewId="0">
      <selection activeCell="A9" sqref="A9"/>
    </sheetView>
  </sheetViews>
  <sheetFormatPr baseColWidth="10" defaultRowHeight="12.75" x14ac:dyDescent="0.2"/>
  <cols>
    <col min="1" max="1" width="166" style="1" customWidth="1"/>
  </cols>
  <sheetData>
    <row r="1" spans="1:1" x14ac:dyDescent="0.2">
      <c r="A1" s="5" t="s">
        <v>7</v>
      </c>
    </row>
    <row r="3" spans="1:1" x14ac:dyDescent="0.2">
      <c r="A3" s="4" t="s">
        <v>12</v>
      </c>
    </row>
    <row r="4" spans="1:1" x14ac:dyDescent="0.2">
      <c r="A4" s="2"/>
    </row>
    <row r="5" spans="1:1" ht="134.44999999999999" customHeight="1" x14ac:dyDescent="0.2">
      <c r="A5" s="41" t="s">
        <v>50</v>
      </c>
    </row>
    <row r="6" spans="1:1" x14ac:dyDescent="0.2">
      <c r="A6" s="2"/>
    </row>
    <row r="7" spans="1:1" x14ac:dyDescent="0.2">
      <c r="A7" s="4" t="s">
        <v>0</v>
      </c>
    </row>
    <row r="8" spans="1:1" x14ac:dyDescent="0.2">
      <c r="A8" s="2"/>
    </row>
    <row r="9" spans="1:1" ht="126.6" customHeight="1" x14ac:dyDescent="0.2">
      <c r="A9" s="3" t="s">
        <v>65</v>
      </c>
    </row>
    <row r="10" spans="1:1" x14ac:dyDescent="0.2">
      <c r="A10" s="2"/>
    </row>
    <row r="11" spans="1:1" x14ac:dyDescent="0.2">
      <c r="A11" s="4" t="s">
        <v>13</v>
      </c>
    </row>
    <row r="12" spans="1:1" x14ac:dyDescent="0.2">
      <c r="A12" s="2"/>
    </row>
    <row r="13" spans="1:1" ht="31.5" customHeight="1" x14ac:dyDescent="0.2">
      <c r="A13" s="3" t="s">
        <v>39</v>
      </c>
    </row>
  </sheetData>
  <sheetProtection password="CAD9" sheet="1" objects="1" scenarios="1" selectLockedCells="1"/>
  <phoneticPr fontId="0" type="noConversion"/>
  <pageMargins left="0.78740157499999996" right="0.78740157499999996" top="0.984251969" bottom="0.984251969" header="0.4921259845" footer="0.4921259845"/>
  <pageSetup paperSize="9" scale="7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7</vt:i4>
      </vt:variant>
    </vt:vector>
  </HeadingPairs>
  <TitlesOfParts>
    <vt:vector size="9" baseType="lpstr">
      <vt:lpstr>Übersicht</vt:lpstr>
      <vt:lpstr>Anleitung</vt:lpstr>
      <vt:lpstr>_Anlass_Einreichung_P.2</vt:lpstr>
      <vt:lpstr>Übersicht!Druckbereich</vt:lpstr>
      <vt:lpstr>Übersicht!Proffessionen</vt:lpstr>
      <vt:lpstr>Übersicht!Schlüssel_Ausbildungsbegleiter</vt:lpstr>
      <vt:lpstr>Übersicht!Schlüssel_Lehrkräfte</vt:lpstr>
      <vt:lpstr>Übersicht!Schlüssel_Sozialpädagoge</vt:lpstr>
      <vt:lpstr>Übersicht!Vertragsjahr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2019-07-18T07:13:35Z</cp:lastPrinted>
  <dcterms:created xsi:type="dcterms:W3CDTF">2005-08-14T15:22:24Z</dcterms:created>
  <dcterms:modified xsi:type="dcterms:W3CDTF">2019-07-18T07:14:27Z</dcterms:modified>
</cp:coreProperties>
</file>